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考察名单" sheetId="10" r:id="rId1"/>
  </sheets>
  <definedNames>
    <definedName name="Database">#REF!</definedName>
    <definedName name="Database" localSheetId="0">体检考察名单!$A$3:$I$50</definedName>
    <definedName name="_xlnm.Print_Titles" localSheetId="0">体检考察名单!$1:$3</definedName>
  </definedNames>
  <calcPr calcId="144525"/>
</workbook>
</file>

<file path=xl/sharedStrings.xml><?xml version="1.0" encoding="utf-8"?>
<sst xmlns="http://schemas.openxmlformats.org/spreadsheetml/2006/main" count="389" uniqueCount="197">
  <si>
    <t>2020年舒城县中小学新任教师公开招聘体检和考察人员名单</t>
  </si>
  <si>
    <t>序号</t>
  </si>
  <si>
    <t>岗位代码</t>
  </si>
  <si>
    <t>招聘单位</t>
  </si>
  <si>
    <t>座位号</t>
  </si>
  <si>
    <t>笔试成绩</t>
  </si>
  <si>
    <t>专业测试成绩</t>
  </si>
  <si>
    <t>总成绩</t>
  </si>
  <si>
    <t>综合成绩</t>
  </si>
  <si>
    <t>专业成绩</t>
  </si>
  <si>
    <t>TZF</t>
  </si>
  <si>
    <t>笔试总分</t>
  </si>
  <si>
    <r>
      <rPr>
        <b/>
        <sz val="10"/>
        <color theme="1"/>
        <rFont val="宋体"/>
        <charset val="134"/>
        <scheme val="minor"/>
      </rPr>
      <t>合成成绩（总分</t>
    </r>
    <r>
      <rPr>
        <sz val="10"/>
        <color theme="1"/>
        <rFont val="Arial"/>
        <charset val="134"/>
      </rPr>
      <t>÷</t>
    </r>
    <r>
      <rPr>
        <sz val="10"/>
        <color theme="1"/>
        <rFont val="宋体"/>
        <charset val="134"/>
        <scheme val="minor"/>
      </rPr>
      <t>1.2×60%</t>
    </r>
  </si>
  <si>
    <t>合成成绩40%</t>
  </si>
  <si>
    <t>舒城中学</t>
  </si>
  <si>
    <t>515024121</t>
  </si>
  <si>
    <t>81.5</t>
  </si>
  <si>
    <t>74.5</t>
  </si>
  <si>
    <t>77.3</t>
  </si>
  <si>
    <t>0</t>
  </si>
  <si>
    <t>341523001002</t>
  </si>
  <si>
    <t>515022607</t>
  </si>
  <si>
    <t>64.5</t>
  </si>
  <si>
    <t>92</t>
  </si>
  <si>
    <t>81</t>
  </si>
  <si>
    <t>341523001003</t>
  </si>
  <si>
    <t>515021016</t>
  </si>
  <si>
    <t>89</t>
  </si>
  <si>
    <t>94</t>
  </si>
  <si>
    <t>341523001004</t>
  </si>
  <si>
    <t>515025020</t>
  </si>
  <si>
    <t>83</t>
  </si>
  <si>
    <t>99</t>
  </si>
  <si>
    <t>92.6</t>
  </si>
  <si>
    <t>341523002001</t>
  </si>
  <si>
    <t>舒城一中</t>
  </si>
  <si>
    <t>515019810</t>
  </si>
  <si>
    <t>90.5</t>
  </si>
  <si>
    <t>95.5</t>
  </si>
  <si>
    <t>93.5</t>
  </si>
  <si>
    <t>341523002002</t>
  </si>
  <si>
    <t>515025225</t>
  </si>
  <si>
    <t>83.5</t>
  </si>
  <si>
    <t>101</t>
  </si>
  <si>
    <t>341523004001</t>
  </si>
  <si>
    <t>晓天中学</t>
  </si>
  <si>
    <t>515025611</t>
  </si>
  <si>
    <t>80.5</t>
  </si>
  <si>
    <t>89.5</t>
  </si>
  <si>
    <t>85.9</t>
  </si>
  <si>
    <t>341523005001</t>
  </si>
  <si>
    <t>舒城二中</t>
  </si>
  <si>
    <t>515020717</t>
  </si>
  <si>
    <t>86</t>
  </si>
  <si>
    <t>85</t>
  </si>
  <si>
    <t>85.4</t>
  </si>
  <si>
    <t>341523005002</t>
  </si>
  <si>
    <t>515024911</t>
  </si>
  <si>
    <t>95</t>
  </si>
  <si>
    <t>341523005003</t>
  </si>
  <si>
    <t>515024910</t>
  </si>
  <si>
    <t>88</t>
  </si>
  <si>
    <t>92.2</t>
  </si>
  <si>
    <t>341523005004</t>
  </si>
  <si>
    <t>515025407</t>
  </si>
  <si>
    <t>97</t>
  </si>
  <si>
    <t>93.8</t>
  </si>
  <si>
    <t>341523005006</t>
  </si>
  <si>
    <t>515020204</t>
  </si>
  <si>
    <t>84.5</t>
  </si>
  <si>
    <t>93</t>
  </si>
  <si>
    <t>89.6</t>
  </si>
  <si>
    <t>341523005007</t>
  </si>
  <si>
    <t>515020210</t>
  </si>
  <si>
    <t>87</t>
  </si>
  <si>
    <t>91</t>
  </si>
  <si>
    <t>89.4</t>
  </si>
  <si>
    <t>341523005008</t>
  </si>
  <si>
    <t>515021510</t>
  </si>
  <si>
    <t>70</t>
  </si>
  <si>
    <t>75</t>
  </si>
  <si>
    <t>73</t>
  </si>
  <si>
    <t>341523005009</t>
  </si>
  <si>
    <t>515021512</t>
  </si>
  <si>
    <t>341523005010</t>
  </si>
  <si>
    <t>515018103</t>
  </si>
  <si>
    <t>77.5</t>
  </si>
  <si>
    <t>79.9</t>
  </si>
  <si>
    <t>341523005011</t>
  </si>
  <si>
    <t>515021606</t>
  </si>
  <si>
    <t>92.5</t>
  </si>
  <si>
    <t>341523006001</t>
  </si>
  <si>
    <t>舒城三中</t>
  </si>
  <si>
    <t>515023621</t>
  </si>
  <si>
    <t>82</t>
  </si>
  <si>
    <t>84</t>
  </si>
  <si>
    <t>83.2</t>
  </si>
  <si>
    <t>341523006002</t>
  </si>
  <si>
    <t>515022016</t>
  </si>
  <si>
    <t>85.5</t>
  </si>
  <si>
    <t>92.4</t>
  </si>
  <si>
    <t>341523007001</t>
  </si>
  <si>
    <t>高峰初中</t>
  </si>
  <si>
    <t>515023802</t>
  </si>
  <si>
    <t>68</t>
  </si>
  <si>
    <t>70.8</t>
  </si>
  <si>
    <t>341523010001</t>
  </si>
  <si>
    <t>特教学校</t>
  </si>
  <si>
    <t>115012320</t>
  </si>
  <si>
    <t>82.6</t>
  </si>
  <si>
    <t>341523011001</t>
  </si>
  <si>
    <t>城关二小</t>
  </si>
  <si>
    <t>115005304</t>
  </si>
  <si>
    <t>98.5</t>
  </si>
  <si>
    <t>96.7</t>
  </si>
  <si>
    <t>115009625</t>
  </si>
  <si>
    <t>99.5</t>
  </si>
  <si>
    <t>341523012001</t>
  </si>
  <si>
    <t>城关三小</t>
  </si>
  <si>
    <t>115017513</t>
  </si>
  <si>
    <t>102</t>
  </si>
  <si>
    <t>90.6</t>
  </si>
  <si>
    <t>115013620</t>
  </si>
  <si>
    <t>101.5</t>
  </si>
  <si>
    <t>115014023</t>
  </si>
  <si>
    <t>115014608</t>
  </si>
  <si>
    <t>94.5</t>
  </si>
  <si>
    <t>82.5</t>
  </si>
  <si>
    <t>87.3</t>
  </si>
  <si>
    <t>341523012002</t>
  </si>
  <si>
    <t>115009619</t>
  </si>
  <si>
    <t>88.5</t>
  </si>
  <si>
    <t>85.2</t>
  </si>
  <si>
    <t>115007917</t>
  </si>
  <si>
    <t>86.1</t>
  </si>
  <si>
    <t>115008804</t>
  </si>
  <si>
    <t>79.5</t>
  </si>
  <si>
    <t>83.9</t>
  </si>
  <si>
    <t>341523012003</t>
  </si>
  <si>
    <t>115008703</t>
  </si>
  <si>
    <t>90.4</t>
  </si>
  <si>
    <t>341523013001</t>
  </si>
  <si>
    <t>舒师附小</t>
  </si>
  <si>
    <t>115013328</t>
  </si>
  <si>
    <t>96.5</t>
  </si>
  <si>
    <t>75.5</t>
  </si>
  <si>
    <t>341523013002</t>
  </si>
  <si>
    <t>115015303</t>
  </si>
  <si>
    <t>91.1</t>
  </si>
  <si>
    <t>341523013003</t>
  </si>
  <si>
    <t>115005514</t>
  </si>
  <si>
    <t>86.3</t>
  </si>
  <si>
    <t>115007818</t>
  </si>
  <si>
    <t>77</t>
  </si>
  <si>
    <t>341523014001</t>
  </si>
  <si>
    <t>实验小学</t>
  </si>
  <si>
    <t>115012101</t>
  </si>
  <si>
    <t>90.9</t>
  </si>
  <si>
    <t>115015729</t>
  </si>
  <si>
    <t>96</t>
  </si>
  <si>
    <t>84.9</t>
  </si>
  <si>
    <t>115015101</t>
  </si>
  <si>
    <t>100</t>
  </si>
  <si>
    <t>86.2</t>
  </si>
  <si>
    <t>341523014002</t>
  </si>
  <si>
    <t>115013304</t>
  </si>
  <si>
    <t>88.6</t>
  </si>
  <si>
    <t>341523014003</t>
  </si>
  <si>
    <t>115009405</t>
  </si>
  <si>
    <t>105</t>
  </si>
  <si>
    <t>94.8</t>
  </si>
  <si>
    <t>115007114</t>
  </si>
  <si>
    <t>87.5</t>
  </si>
  <si>
    <t>93.1</t>
  </si>
  <si>
    <t>341523014004</t>
  </si>
  <si>
    <t>115005823</t>
  </si>
  <si>
    <t>98</t>
  </si>
  <si>
    <t>341523014005</t>
  </si>
  <si>
    <t>115003929</t>
  </si>
  <si>
    <t>78</t>
  </si>
  <si>
    <t>80</t>
  </si>
  <si>
    <t>79.2</t>
  </si>
  <si>
    <t>341523015001</t>
  </si>
  <si>
    <t>平田小学</t>
  </si>
  <si>
    <t>115001408</t>
  </si>
  <si>
    <t>104</t>
  </si>
  <si>
    <t>100.4</t>
  </si>
  <si>
    <t>341523016001</t>
  </si>
  <si>
    <t>晓天小学</t>
  </si>
  <si>
    <t>115015321</t>
  </si>
  <si>
    <t>341523017001</t>
  </si>
  <si>
    <t>庐镇姚嘴小学</t>
  </si>
  <si>
    <t>115015504</t>
  </si>
  <si>
    <t>85.1</t>
  </si>
  <si>
    <t>341523017002</t>
  </si>
  <si>
    <t>115009108</t>
  </si>
  <si>
    <t>90.2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</si>
</sst>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134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abSelected="1" zoomScale="120" zoomScaleNormal="120" topLeftCell="A37" workbookViewId="0">
      <selection activeCell="P6" sqref="P6"/>
    </sheetView>
  </sheetViews>
  <sheetFormatPr defaultColWidth="9" defaultRowHeight="18" customHeight="1"/>
  <cols>
    <col min="1" max="1" width="4.16666666666667" style="2" customWidth="1"/>
    <col min="2" max="2" width="12.6" style="2" customWidth="1"/>
    <col min="3" max="3" width="11.3583333333333" style="2" customWidth="1"/>
    <col min="4" max="4" width="10.5" style="2" customWidth="1"/>
    <col min="5" max="5" width="4.79166666666667" style="2" customWidth="1"/>
    <col min="6" max="6" width="4.9" style="2" customWidth="1"/>
    <col min="7" max="7" width="5.41666666666667" style="2" customWidth="1"/>
    <col min="8" max="8" width="3.85" style="2" customWidth="1"/>
    <col min="9" max="9" width="4.375" style="2" customWidth="1"/>
    <col min="10" max="10" width="6.35833333333333" style="3" customWidth="1"/>
    <col min="11" max="11" width="6.375" style="3" customWidth="1"/>
    <col min="12" max="12" width="6.25" style="3" customWidth="1"/>
    <col min="13" max="13" width="6.875" style="3" customWidth="1"/>
    <col min="14" max="16351" width="9" style="3"/>
  </cols>
  <sheetData>
    <row r="1" ht="4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1.75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6"/>
      <c r="K2" s="6" t="s">
        <v>6</v>
      </c>
      <c r="L2" s="6"/>
      <c r="M2" s="6" t="s">
        <v>7</v>
      </c>
    </row>
    <row r="3" ht="36" customHeight="1" spans="1:13">
      <c r="A3" s="5"/>
      <c r="B3" s="6"/>
      <c r="C3" s="6"/>
      <c r="D3" s="6"/>
      <c r="E3" s="5" t="s">
        <v>8</v>
      </c>
      <c r="F3" s="5" t="s">
        <v>9</v>
      </c>
      <c r="G3" s="5" t="s">
        <v>5</v>
      </c>
      <c r="H3" s="5" t="s">
        <v>10</v>
      </c>
      <c r="I3" s="5" t="s">
        <v>11</v>
      </c>
      <c r="J3" s="9" t="s">
        <v>12</v>
      </c>
      <c r="K3" s="10" t="s">
        <v>6</v>
      </c>
      <c r="L3" s="10" t="s">
        <v>13</v>
      </c>
      <c r="M3" s="6"/>
    </row>
    <row r="4" s="1" customFormat="1" ht="22" customHeight="1" spans="1:13">
      <c r="A4" s="7">
        <v>1</v>
      </c>
      <c r="B4" s="8">
        <v>341523001001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18</v>
      </c>
      <c r="J4" s="11">
        <f t="shared" ref="J4:J50" si="0">I4/1.2*0.6</f>
        <v>38.65</v>
      </c>
      <c r="K4" s="11">
        <v>83.44</v>
      </c>
      <c r="L4" s="11">
        <f t="shared" ref="L4:L50" si="1">K4*0.4</f>
        <v>33.376</v>
      </c>
      <c r="M4" s="11">
        <f t="shared" ref="M4:M50" si="2">L4+J4</f>
        <v>72.026</v>
      </c>
    </row>
    <row r="5" s="1" customFormat="1" ht="22" customHeight="1" spans="1:13">
      <c r="A5" s="7">
        <v>2</v>
      </c>
      <c r="B5" s="8" t="s">
        <v>20</v>
      </c>
      <c r="C5" s="8" t="s">
        <v>14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19</v>
      </c>
      <c r="I5" s="8" t="s">
        <v>24</v>
      </c>
      <c r="J5" s="11">
        <f t="shared" si="0"/>
        <v>40.5</v>
      </c>
      <c r="K5" s="11">
        <v>75.5</v>
      </c>
      <c r="L5" s="11">
        <f t="shared" si="1"/>
        <v>30.2</v>
      </c>
      <c r="M5" s="11">
        <f t="shared" si="2"/>
        <v>70.7</v>
      </c>
    </row>
    <row r="6" s="1" customFormat="1" ht="22" customHeight="1" spans="1:13">
      <c r="A6" s="7">
        <v>3</v>
      </c>
      <c r="B6" s="8" t="s">
        <v>25</v>
      </c>
      <c r="C6" s="8" t="s">
        <v>14</v>
      </c>
      <c r="D6" s="8" t="s">
        <v>26</v>
      </c>
      <c r="E6" s="8" t="s">
        <v>27</v>
      </c>
      <c r="F6" s="8" t="s">
        <v>28</v>
      </c>
      <c r="G6" s="8" t="s">
        <v>23</v>
      </c>
      <c r="H6" s="8" t="s">
        <v>19</v>
      </c>
      <c r="I6" s="8" t="s">
        <v>23</v>
      </c>
      <c r="J6" s="11">
        <f t="shared" si="0"/>
        <v>46</v>
      </c>
      <c r="K6" s="11">
        <v>82.3</v>
      </c>
      <c r="L6" s="11">
        <f t="shared" si="1"/>
        <v>32.92</v>
      </c>
      <c r="M6" s="11">
        <f t="shared" si="2"/>
        <v>78.92</v>
      </c>
    </row>
    <row r="7" s="1" customFormat="1" ht="22" customHeight="1" spans="1:13">
      <c r="A7" s="7">
        <v>4</v>
      </c>
      <c r="B7" s="8" t="s">
        <v>29</v>
      </c>
      <c r="C7" s="8" t="s">
        <v>14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19</v>
      </c>
      <c r="I7" s="8" t="s">
        <v>33</v>
      </c>
      <c r="J7" s="11">
        <f t="shared" si="0"/>
        <v>46.3</v>
      </c>
      <c r="K7" s="11">
        <v>82.7</v>
      </c>
      <c r="L7" s="11">
        <f t="shared" si="1"/>
        <v>33.08</v>
      </c>
      <c r="M7" s="11">
        <f t="shared" si="2"/>
        <v>79.38</v>
      </c>
    </row>
    <row r="8" s="1" customFormat="1" ht="22" customHeight="1" spans="1:13">
      <c r="A8" s="7">
        <v>5</v>
      </c>
      <c r="B8" s="8" t="s">
        <v>34</v>
      </c>
      <c r="C8" s="8" t="s">
        <v>35</v>
      </c>
      <c r="D8" s="8" t="s">
        <v>36</v>
      </c>
      <c r="E8" s="8" t="s">
        <v>37</v>
      </c>
      <c r="F8" s="8" t="s">
        <v>38</v>
      </c>
      <c r="G8" s="8" t="s">
        <v>39</v>
      </c>
      <c r="H8" s="8" t="s">
        <v>19</v>
      </c>
      <c r="I8" s="8" t="s">
        <v>39</v>
      </c>
      <c r="J8" s="11">
        <f t="shared" si="0"/>
        <v>46.75</v>
      </c>
      <c r="K8" s="11">
        <v>83.2</v>
      </c>
      <c r="L8" s="11">
        <f t="shared" si="1"/>
        <v>33.28</v>
      </c>
      <c r="M8" s="11">
        <f t="shared" si="2"/>
        <v>80.03</v>
      </c>
    </row>
    <row r="9" s="1" customFormat="1" ht="22" customHeight="1" spans="1:13">
      <c r="A9" s="7">
        <v>6</v>
      </c>
      <c r="B9" s="8" t="s">
        <v>40</v>
      </c>
      <c r="C9" s="8" t="s">
        <v>35</v>
      </c>
      <c r="D9" s="8" t="s">
        <v>41</v>
      </c>
      <c r="E9" s="8" t="s">
        <v>42</v>
      </c>
      <c r="F9" s="8" t="s">
        <v>43</v>
      </c>
      <c r="G9" s="8" t="s">
        <v>28</v>
      </c>
      <c r="H9" s="8" t="s">
        <v>19</v>
      </c>
      <c r="I9" s="8" t="s">
        <v>28</v>
      </c>
      <c r="J9" s="11">
        <f t="shared" si="0"/>
        <v>47</v>
      </c>
      <c r="K9" s="11">
        <v>80.06</v>
      </c>
      <c r="L9" s="11">
        <f t="shared" si="1"/>
        <v>32.024</v>
      </c>
      <c r="M9" s="11">
        <f t="shared" si="2"/>
        <v>79.024</v>
      </c>
    </row>
    <row r="10" s="1" customFormat="1" ht="22" customHeight="1" spans="1:13">
      <c r="A10" s="7">
        <v>7</v>
      </c>
      <c r="B10" s="8" t="s">
        <v>44</v>
      </c>
      <c r="C10" s="8" t="s">
        <v>45</v>
      </c>
      <c r="D10" s="8" t="s">
        <v>46</v>
      </c>
      <c r="E10" s="8" t="s">
        <v>47</v>
      </c>
      <c r="F10" s="8" t="s">
        <v>48</v>
      </c>
      <c r="G10" s="8" t="s">
        <v>49</v>
      </c>
      <c r="H10" s="8" t="s">
        <v>19</v>
      </c>
      <c r="I10" s="8" t="s">
        <v>49</v>
      </c>
      <c r="J10" s="11">
        <f t="shared" si="0"/>
        <v>42.95</v>
      </c>
      <c r="K10" s="11">
        <v>83.14</v>
      </c>
      <c r="L10" s="11">
        <f t="shared" si="1"/>
        <v>33.256</v>
      </c>
      <c r="M10" s="11">
        <f t="shared" si="2"/>
        <v>76.206</v>
      </c>
    </row>
    <row r="11" s="1" customFormat="1" ht="22" customHeight="1" spans="1:13">
      <c r="A11" s="7">
        <v>8</v>
      </c>
      <c r="B11" s="8" t="s">
        <v>50</v>
      </c>
      <c r="C11" s="8" t="s">
        <v>51</v>
      </c>
      <c r="D11" s="8" t="s">
        <v>52</v>
      </c>
      <c r="E11" s="8" t="s">
        <v>53</v>
      </c>
      <c r="F11" s="8" t="s">
        <v>54</v>
      </c>
      <c r="G11" s="8" t="s">
        <v>55</v>
      </c>
      <c r="H11" s="8">
        <v>2</v>
      </c>
      <c r="I11" s="12">
        <v>87.4</v>
      </c>
      <c r="J11" s="11">
        <f t="shared" si="0"/>
        <v>43.7</v>
      </c>
      <c r="K11" s="11">
        <v>85.72</v>
      </c>
      <c r="L11" s="11">
        <f t="shared" si="1"/>
        <v>34.288</v>
      </c>
      <c r="M11" s="11">
        <f t="shared" si="2"/>
        <v>77.988</v>
      </c>
    </row>
    <row r="12" s="1" customFormat="1" ht="22" customHeight="1" spans="1:13">
      <c r="A12" s="7">
        <v>9</v>
      </c>
      <c r="B12" s="8" t="s">
        <v>56</v>
      </c>
      <c r="C12" s="8" t="s">
        <v>51</v>
      </c>
      <c r="D12" s="8" t="s">
        <v>57</v>
      </c>
      <c r="E12" s="8" t="s">
        <v>53</v>
      </c>
      <c r="F12" s="8" t="s">
        <v>43</v>
      </c>
      <c r="G12" s="8" t="s">
        <v>58</v>
      </c>
      <c r="H12" s="8" t="s">
        <v>19</v>
      </c>
      <c r="I12" s="8" t="s">
        <v>58</v>
      </c>
      <c r="J12" s="11">
        <f t="shared" si="0"/>
        <v>47.5</v>
      </c>
      <c r="K12" s="11">
        <v>82.04</v>
      </c>
      <c r="L12" s="11">
        <f t="shared" si="1"/>
        <v>32.816</v>
      </c>
      <c r="M12" s="11">
        <f t="shared" si="2"/>
        <v>80.316</v>
      </c>
    </row>
    <row r="13" s="1" customFormat="1" ht="22" customHeight="1" spans="1:13">
      <c r="A13" s="7">
        <v>10</v>
      </c>
      <c r="B13" s="8" t="s">
        <v>59</v>
      </c>
      <c r="C13" s="8" t="s">
        <v>51</v>
      </c>
      <c r="D13" s="8" t="s">
        <v>60</v>
      </c>
      <c r="E13" s="8" t="s">
        <v>61</v>
      </c>
      <c r="F13" s="8" t="s">
        <v>58</v>
      </c>
      <c r="G13" s="8" t="s">
        <v>62</v>
      </c>
      <c r="H13" s="8" t="s">
        <v>19</v>
      </c>
      <c r="I13" s="8" t="s">
        <v>62</v>
      </c>
      <c r="J13" s="11">
        <f t="shared" si="0"/>
        <v>46.1</v>
      </c>
      <c r="K13" s="11">
        <v>84.1</v>
      </c>
      <c r="L13" s="11">
        <f t="shared" si="1"/>
        <v>33.64</v>
      </c>
      <c r="M13" s="11">
        <f t="shared" si="2"/>
        <v>79.74</v>
      </c>
    </row>
    <row r="14" s="1" customFormat="1" ht="22" customHeight="1" spans="1:13">
      <c r="A14" s="7">
        <v>11</v>
      </c>
      <c r="B14" s="8" t="s">
        <v>63</v>
      </c>
      <c r="C14" s="8" t="s">
        <v>51</v>
      </c>
      <c r="D14" s="8" t="s">
        <v>64</v>
      </c>
      <c r="E14" s="8" t="s">
        <v>27</v>
      </c>
      <c r="F14" s="8" t="s">
        <v>65</v>
      </c>
      <c r="G14" s="8" t="s">
        <v>66</v>
      </c>
      <c r="H14" s="8" t="s">
        <v>19</v>
      </c>
      <c r="I14" s="8" t="s">
        <v>66</v>
      </c>
      <c r="J14" s="11">
        <f t="shared" si="0"/>
        <v>46.9</v>
      </c>
      <c r="K14" s="11">
        <v>83.4</v>
      </c>
      <c r="L14" s="11">
        <f t="shared" si="1"/>
        <v>33.36</v>
      </c>
      <c r="M14" s="11">
        <f t="shared" si="2"/>
        <v>80.26</v>
      </c>
    </row>
    <row r="15" s="1" customFormat="1" ht="22" customHeight="1" spans="1:13">
      <c r="A15" s="7">
        <v>12</v>
      </c>
      <c r="B15" s="8" t="s">
        <v>67</v>
      </c>
      <c r="C15" s="8" t="s">
        <v>51</v>
      </c>
      <c r="D15" s="8" t="s">
        <v>68</v>
      </c>
      <c r="E15" s="8" t="s">
        <v>69</v>
      </c>
      <c r="F15" s="8" t="s">
        <v>70</v>
      </c>
      <c r="G15" s="8" t="s">
        <v>71</v>
      </c>
      <c r="H15" s="8" t="s">
        <v>19</v>
      </c>
      <c r="I15" s="8" t="s">
        <v>71</v>
      </c>
      <c r="J15" s="11">
        <f t="shared" si="0"/>
        <v>44.8</v>
      </c>
      <c r="K15" s="11">
        <v>83.8</v>
      </c>
      <c r="L15" s="11">
        <f t="shared" si="1"/>
        <v>33.52</v>
      </c>
      <c r="M15" s="11">
        <f t="shared" si="2"/>
        <v>78.32</v>
      </c>
    </row>
    <row r="16" s="1" customFormat="1" ht="22" customHeight="1" spans="1:13">
      <c r="A16" s="7">
        <v>13</v>
      </c>
      <c r="B16" s="8" t="s">
        <v>72</v>
      </c>
      <c r="C16" s="8" t="s">
        <v>51</v>
      </c>
      <c r="D16" s="8" t="s">
        <v>73</v>
      </c>
      <c r="E16" s="8" t="s">
        <v>74</v>
      </c>
      <c r="F16" s="8" t="s">
        <v>75</v>
      </c>
      <c r="G16" s="8" t="s">
        <v>76</v>
      </c>
      <c r="H16" s="8" t="s">
        <v>19</v>
      </c>
      <c r="I16" s="8" t="s">
        <v>76</v>
      </c>
      <c r="J16" s="11">
        <f t="shared" si="0"/>
        <v>44.7</v>
      </c>
      <c r="K16" s="11">
        <v>80.66</v>
      </c>
      <c r="L16" s="11">
        <f t="shared" si="1"/>
        <v>32.264</v>
      </c>
      <c r="M16" s="11">
        <f t="shared" si="2"/>
        <v>76.964</v>
      </c>
    </row>
    <row r="17" s="1" customFormat="1" ht="22" customHeight="1" spans="1:13">
      <c r="A17" s="7">
        <v>14</v>
      </c>
      <c r="B17" s="8" t="s">
        <v>77</v>
      </c>
      <c r="C17" s="8" t="s">
        <v>51</v>
      </c>
      <c r="D17" s="8" t="s">
        <v>78</v>
      </c>
      <c r="E17" s="8" t="s">
        <v>79</v>
      </c>
      <c r="F17" s="8" t="s">
        <v>80</v>
      </c>
      <c r="G17" s="8" t="s">
        <v>81</v>
      </c>
      <c r="H17" s="8" t="s">
        <v>19</v>
      </c>
      <c r="I17" s="8" t="s">
        <v>81</v>
      </c>
      <c r="J17" s="11">
        <f t="shared" si="0"/>
        <v>36.5</v>
      </c>
      <c r="K17" s="11">
        <v>75.6</v>
      </c>
      <c r="L17" s="11">
        <f t="shared" si="1"/>
        <v>30.24</v>
      </c>
      <c r="M17" s="11">
        <f t="shared" si="2"/>
        <v>66.74</v>
      </c>
    </row>
    <row r="18" s="1" customFormat="1" ht="22" customHeight="1" spans="1:13">
      <c r="A18" s="7">
        <v>15</v>
      </c>
      <c r="B18" s="8" t="s">
        <v>82</v>
      </c>
      <c r="C18" s="8" t="s">
        <v>51</v>
      </c>
      <c r="D18" s="8" t="s">
        <v>83</v>
      </c>
      <c r="E18" s="8" t="s">
        <v>81</v>
      </c>
      <c r="F18" s="8" t="s">
        <v>70</v>
      </c>
      <c r="G18" s="8" t="s">
        <v>54</v>
      </c>
      <c r="H18" s="8" t="s">
        <v>19</v>
      </c>
      <c r="I18" s="8" t="s">
        <v>54</v>
      </c>
      <c r="J18" s="11">
        <f t="shared" si="0"/>
        <v>42.5</v>
      </c>
      <c r="K18" s="11">
        <v>83.2</v>
      </c>
      <c r="L18" s="11">
        <f t="shared" si="1"/>
        <v>33.28</v>
      </c>
      <c r="M18" s="11">
        <f t="shared" si="2"/>
        <v>75.78</v>
      </c>
    </row>
    <row r="19" s="1" customFormat="1" ht="22" customHeight="1" spans="1:13">
      <c r="A19" s="7">
        <v>16</v>
      </c>
      <c r="B19" s="8" t="s">
        <v>84</v>
      </c>
      <c r="C19" s="8" t="s">
        <v>51</v>
      </c>
      <c r="D19" s="8" t="s">
        <v>85</v>
      </c>
      <c r="E19" s="8" t="s">
        <v>86</v>
      </c>
      <c r="F19" s="8" t="s">
        <v>16</v>
      </c>
      <c r="G19" s="8" t="s">
        <v>87</v>
      </c>
      <c r="H19" s="8" t="s">
        <v>19</v>
      </c>
      <c r="I19" s="8" t="s">
        <v>87</v>
      </c>
      <c r="J19" s="11">
        <f t="shared" si="0"/>
        <v>39.95</v>
      </c>
      <c r="K19" s="11">
        <v>82.4</v>
      </c>
      <c r="L19" s="11">
        <f t="shared" si="1"/>
        <v>32.96</v>
      </c>
      <c r="M19" s="11">
        <f t="shared" si="2"/>
        <v>72.91</v>
      </c>
    </row>
    <row r="20" s="1" customFormat="1" ht="22" customHeight="1" spans="1:13">
      <c r="A20" s="7">
        <v>17</v>
      </c>
      <c r="B20" s="8" t="s">
        <v>88</v>
      </c>
      <c r="C20" s="8" t="s">
        <v>51</v>
      </c>
      <c r="D20" s="8" t="s">
        <v>89</v>
      </c>
      <c r="E20" s="8" t="s">
        <v>61</v>
      </c>
      <c r="F20" s="8" t="s">
        <v>38</v>
      </c>
      <c r="G20" s="8" t="s">
        <v>90</v>
      </c>
      <c r="H20" s="8" t="s">
        <v>19</v>
      </c>
      <c r="I20" s="8" t="s">
        <v>90</v>
      </c>
      <c r="J20" s="11">
        <f t="shared" si="0"/>
        <v>46.25</v>
      </c>
      <c r="K20" s="11">
        <v>76.74</v>
      </c>
      <c r="L20" s="11">
        <f t="shared" si="1"/>
        <v>30.696</v>
      </c>
      <c r="M20" s="11">
        <f t="shared" si="2"/>
        <v>76.946</v>
      </c>
    </row>
    <row r="21" s="1" customFormat="1" ht="22" customHeight="1" spans="1:13">
      <c r="A21" s="7">
        <v>18</v>
      </c>
      <c r="B21" s="8" t="s">
        <v>91</v>
      </c>
      <c r="C21" s="8" t="s">
        <v>92</v>
      </c>
      <c r="D21" s="8" t="s">
        <v>93</v>
      </c>
      <c r="E21" s="8" t="s">
        <v>94</v>
      </c>
      <c r="F21" s="8" t="s">
        <v>95</v>
      </c>
      <c r="G21" s="8" t="s">
        <v>96</v>
      </c>
      <c r="H21" s="8" t="s">
        <v>19</v>
      </c>
      <c r="I21" s="8" t="s">
        <v>96</v>
      </c>
      <c r="J21" s="11">
        <f t="shared" si="0"/>
        <v>41.6</v>
      </c>
      <c r="K21" s="11">
        <v>84.94</v>
      </c>
      <c r="L21" s="11">
        <f t="shared" si="1"/>
        <v>33.976</v>
      </c>
      <c r="M21" s="11">
        <f t="shared" si="2"/>
        <v>75.576</v>
      </c>
    </row>
    <row r="22" s="1" customFormat="1" ht="22" customHeight="1" spans="1:13">
      <c r="A22" s="7">
        <v>19</v>
      </c>
      <c r="B22" s="8" t="s">
        <v>97</v>
      </c>
      <c r="C22" s="8" t="s">
        <v>92</v>
      </c>
      <c r="D22" s="8" t="s">
        <v>98</v>
      </c>
      <c r="E22" s="8" t="s">
        <v>99</v>
      </c>
      <c r="F22" s="8" t="s">
        <v>65</v>
      </c>
      <c r="G22" s="8" t="s">
        <v>100</v>
      </c>
      <c r="H22" s="8" t="s">
        <v>19</v>
      </c>
      <c r="I22" s="8" t="s">
        <v>100</v>
      </c>
      <c r="J22" s="11">
        <f t="shared" si="0"/>
        <v>46.2</v>
      </c>
      <c r="K22" s="11">
        <v>82.16</v>
      </c>
      <c r="L22" s="11">
        <f t="shared" si="1"/>
        <v>32.864</v>
      </c>
      <c r="M22" s="11">
        <f t="shared" si="2"/>
        <v>79.064</v>
      </c>
    </row>
    <row r="23" s="1" customFormat="1" ht="22" customHeight="1" spans="1:13">
      <c r="A23" s="7">
        <v>20</v>
      </c>
      <c r="B23" s="8" t="s">
        <v>101</v>
      </c>
      <c r="C23" s="8" t="s">
        <v>102</v>
      </c>
      <c r="D23" s="8" t="s">
        <v>103</v>
      </c>
      <c r="E23" s="8" t="s">
        <v>80</v>
      </c>
      <c r="F23" s="8" t="s">
        <v>104</v>
      </c>
      <c r="G23" s="8" t="s">
        <v>105</v>
      </c>
      <c r="H23" s="8" t="s">
        <v>19</v>
      </c>
      <c r="I23" s="8" t="s">
        <v>105</v>
      </c>
      <c r="J23" s="11">
        <f t="shared" si="0"/>
        <v>35.4</v>
      </c>
      <c r="K23" s="11">
        <v>84.2</v>
      </c>
      <c r="L23" s="11">
        <f t="shared" si="1"/>
        <v>33.68</v>
      </c>
      <c r="M23" s="11">
        <f t="shared" si="2"/>
        <v>69.08</v>
      </c>
    </row>
    <row r="24" s="1" customFormat="1" ht="22" customHeight="1" spans="1:13">
      <c r="A24" s="7">
        <v>21</v>
      </c>
      <c r="B24" s="8" t="s">
        <v>106</v>
      </c>
      <c r="C24" s="8" t="s">
        <v>107</v>
      </c>
      <c r="D24" s="8" t="s">
        <v>108</v>
      </c>
      <c r="E24" s="8" t="s">
        <v>54</v>
      </c>
      <c r="F24" s="8" t="s">
        <v>24</v>
      </c>
      <c r="G24" s="8" t="s">
        <v>109</v>
      </c>
      <c r="H24" s="8" t="s">
        <v>19</v>
      </c>
      <c r="I24" s="8" t="s">
        <v>109</v>
      </c>
      <c r="J24" s="11">
        <f t="shared" si="0"/>
        <v>41.3</v>
      </c>
      <c r="K24" s="11">
        <v>80.2</v>
      </c>
      <c r="L24" s="11">
        <f t="shared" si="1"/>
        <v>32.08</v>
      </c>
      <c r="M24" s="11">
        <f t="shared" si="2"/>
        <v>73.38</v>
      </c>
    </row>
    <row r="25" s="1" customFormat="1" ht="22" customHeight="1" spans="1:13">
      <c r="A25" s="7">
        <v>22</v>
      </c>
      <c r="B25" s="8" t="s">
        <v>110</v>
      </c>
      <c r="C25" s="8" t="s">
        <v>111</v>
      </c>
      <c r="D25" s="8" t="s">
        <v>112</v>
      </c>
      <c r="E25" s="8" t="s">
        <v>113</v>
      </c>
      <c r="F25" s="8" t="s">
        <v>38</v>
      </c>
      <c r="G25" s="8" t="s">
        <v>114</v>
      </c>
      <c r="H25" s="8" t="s">
        <v>19</v>
      </c>
      <c r="I25" s="8" t="s">
        <v>114</v>
      </c>
      <c r="J25" s="11">
        <f t="shared" si="0"/>
        <v>48.35</v>
      </c>
      <c r="K25" s="11">
        <v>79.86</v>
      </c>
      <c r="L25" s="11">
        <f t="shared" si="1"/>
        <v>31.944</v>
      </c>
      <c r="M25" s="11">
        <f t="shared" si="2"/>
        <v>80.294</v>
      </c>
    </row>
    <row r="26" s="1" customFormat="1" ht="22" customHeight="1" spans="1:13">
      <c r="A26" s="7">
        <v>23</v>
      </c>
      <c r="B26" s="8" t="s">
        <v>110</v>
      </c>
      <c r="C26" s="8" t="s">
        <v>111</v>
      </c>
      <c r="D26" s="8" t="s">
        <v>115</v>
      </c>
      <c r="E26" s="8" t="s">
        <v>116</v>
      </c>
      <c r="F26" s="8" t="s">
        <v>61</v>
      </c>
      <c r="G26" s="8" t="s">
        <v>33</v>
      </c>
      <c r="H26" s="8" t="s">
        <v>19</v>
      </c>
      <c r="I26" s="8" t="s">
        <v>33</v>
      </c>
      <c r="J26" s="11">
        <f t="shared" si="0"/>
        <v>46.3</v>
      </c>
      <c r="K26" s="11">
        <v>80.5</v>
      </c>
      <c r="L26" s="11">
        <f t="shared" si="1"/>
        <v>32.2</v>
      </c>
      <c r="M26" s="11">
        <f t="shared" si="2"/>
        <v>78.5</v>
      </c>
    </row>
    <row r="27" s="1" customFormat="1" ht="22" customHeight="1" spans="1:13">
      <c r="A27" s="7">
        <v>24</v>
      </c>
      <c r="B27" s="8" t="s">
        <v>117</v>
      </c>
      <c r="C27" s="8" t="s">
        <v>118</v>
      </c>
      <c r="D27" s="8" t="s">
        <v>119</v>
      </c>
      <c r="E27" s="8" t="s">
        <v>120</v>
      </c>
      <c r="F27" s="8" t="s">
        <v>31</v>
      </c>
      <c r="G27" s="8" t="s">
        <v>121</v>
      </c>
      <c r="H27" s="8" t="s">
        <v>19</v>
      </c>
      <c r="I27" s="8" t="s">
        <v>121</v>
      </c>
      <c r="J27" s="11">
        <f t="shared" si="0"/>
        <v>45.3</v>
      </c>
      <c r="K27" s="11">
        <v>83.76</v>
      </c>
      <c r="L27" s="11">
        <f t="shared" si="1"/>
        <v>33.504</v>
      </c>
      <c r="M27" s="11">
        <f t="shared" si="2"/>
        <v>78.804</v>
      </c>
    </row>
    <row r="28" s="1" customFormat="1" ht="22" customHeight="1" spans="1:13">
      <c r="A28" s="7">
        <v>25</v>
      </c>
      <c r="B28" s="8" t="s">
        <v>117</v>
      </c>
      <c r="C28" s="8" t="s">
        <v>118</v>
      </c>
      <c r="D28" s="8" t="s">
        <v>122</v>
      </c>
      <c r="E28" s="8" t="s">
        <v>123</v>
      </c>
      <c r="F28" s="8" t="s">
        <v>95</v>
      </c>
      <c r="G28" s="8" t="s">
        <v>75</v>
      </c>
      <c r="H28" s="8" t="s">
        <v>19</v>
      </c>
      <c r="I28" s="8" t="s">
        <v>75</v>
      </c>
      <c r="J28" s="11">
        <f t="shared" si="0"/>
        <v>45.5</v>
      </c>
      <c r="K28" s="11">
        <v>81.3</v>
      </c>
      <c r="L28" s="11">
        <f t="shared" si="1"/>
        <v>32.52</v>
      </c>
      <c r="M28" s="11">
        <f t="shared" si="2"/>
        <v>78.02</v>
      </c>
    </row>
    <row r="29" s="1" customFormat="1" ht="22" customHeight="1" spans="1:13">
      <c r="A29" s="7">
        <v>26</v>
      </c>
      <c r="B29" s="8" t="s">
        <v>117</v>
      </c>
      <c r="C29" s="8" t="s">
        <v>118</v>
      </c>
      <c r="D29" s="8" t="s">
        <v>124</v>
      </c>
      <c r="E29" s="8" t="s">
        <v>113</v>
      </c>
      <c r="F29" s="8" t="s">
        <v>24</v>
      </c>
      <c r="G29" s="8" t="s">
        <v>61</v>
      </c>
      <c r="H29" s="8" t="s">
        <v>19</v>
      </c>
      <c r="I29" s="8" t="s">
        <v>61</v>
      </c>
      <c r="J29" s="11">
        <f t="shared" si="0"/>
        <v>44</v>
      </c>
      <c r="K29" s="11">
        <v>84.7</v>
      </c>
      <c r="L29" s="11">
        <f t="shared" si="1"/>
        <v>33.88</v>
      </c>
      <c r="M29" s="11">
        <f t="shared" si="2"/>
        <v>77.88</v>
      </c>
    </row>
    <row r="30" s="1" customFormat="1" ht="22" customHeight="1" spans="1:13">
      <c r="A30" s="7">
        <v>27</v>
      </c>
      <c r="B30" s="8" t="s">
        <v>117</v>
      </c>
      <c r="C30" s="8" t="s">
        <v>118</v>
      </c>
      <c r="D30" s="8" t="s">
        <v>125</v>
      </c>
      <c r="E30" s="8" t="s">
        <v>126</v>
      </c>
      <c r="F30" s="8" t="s">
        <v>127</v>
      </c>
      <c r="G30" s="8" t="s">
        <v>128</v>
      </c>
      <c r="H30" s="8" t="s">
        <v>19</v>
      </c>
      <c r="I30" s="8" t="s">
        <v>128</v>
      </c>
      <c r="J30" s="11">
        <f t="shared" si="0"/>
        <v>43.65</v>
      </c>
      <c r="K30" s="11">
        <v>85.1</v>
      </c>
      <c r="L30" s="11">
        <f t="shared" si="1"/>
        <v>34.04</v>
      </c>
      <c r="M30" s="11">
        <f t="shared" si="2"/>
        <v>77.69</v>
      </c>
    </row>
    <row r="31" s="1" customFormat="1" ht="22" customHeight="1" spans="1:13">
      <c r="A31" s="7">
        <v>28</v>
      </c>
      <c r="B31" s="8" t="s">
        <v>129</v>
      </c>
      <c r="C31" s="8" t="s">
        <v>118</v>
      </c>
      <c r="D31" s="8" t="s">
        <v>130</v>
      </c>
      <c r="E31" s="8" t="s">
        <v>131</v>
      </c>
      <c r="F31" s="8" t="s">
        <v>31</v>
      </c>
      <c r="G31" s="8" t="s">
        <v>132</v>
      </c>
      <c r="H31" s="8" t="s">
        <v>19</v>
      </c>
      <c r="I31" s="8" t="s">
        <v>132</v>
      </c>
      <c r="J31" s="11">
        <f t="shared" si="0"/>
        <v>42.6</v>
      </c>
      <c r="K31" s="11">
        <v>83.2</v>
      </c>
      <c r="L31" s="11">
        <f t="shared" si="1"/>
        <v>33.28</v>
      </c>
      <c r="M31" s="11">
        <f t="shared" si="2"/>
        <v>75.88</v>
      </c>
    </row>
    <row r="32" s="1" customFormat="1" ht="22" customHeight="1" spans="1:13">
      <c r="A32" s="7">
        <v>29</v>
      </c>
      <c r="B32" s="8" t="s">
        <v>129</v>
      </c>
      <c r="C32" s="8" t="s">
        <v>118</v>
      </c>
      <c r="D32" s="8" t="s">
        <v>133</v>
      </c>
      <c r="E32" s="8" t="s">
        <v>24</v>
      </c>
      <c r="F32" s="8" t="s">
        <v>48</v>
      </c>
      <c r="G32" s="8" t="s">
        <v>134</v>
      </c>
      <c r="H32" s="8" t="s">
        <v>19</v>
      </c>
      <c r="I32" s="8" t="s">
        <v>134</v>
      </c>
      <c r="J32" s="11">
        <f t="shared" si="0"/>
        <v>43.05</v>
      </c>
      <c r="K32" s="11">
        <v>81.5</v>
      </c>
      <c r="L32" s="11">
        <f t="shared" si="1"/>
        <v>32.6</v>
      </c>
      <c r="M32" s="11">
        <f t="shared" si="2"/>
        <v>75.65</v>
      </c>
    </row>
    <row r="33" s="1" customFormat="1" ht="22" customHeight="1" spans="1:13">
      <c r="A33" s="7">
        <v>30</v>
      </c>
      <c r="B33" s="8" t="s">
        <v>129</v>
      </c>
      <c r="C33" s="8" t="s">
        <v>118</v>
      </c>
      <c r="D33" s="8" t="s">
        <v>135</v>
      </c>
      <c r="E33" s="8" t="s">
        <v>37</v>
      </c>
      <c r="F33" s="8" t="s">
        <v>136</v>
      </c>
      <c r="G33" s="8" t="s">
        <v>137</v>
      </c>
      <c r="H33" s="8" t="s">
        <v>19</v>
      </c>
      <c r="I33" s="8" t="s">
        <v>137</v>
      </c>
      <c r="J33" s="11">
        <f t="shared" si="0"/>
        <v>41.95</v>
      </c>
      <c r="K33" s="11">
        <v>83</v>
      </c>
      <c r="L33" s="11">
        <f t="shared" si="1"/>
        <v>33.2</v>
      </c>
      <c r="M33" s="11">
        <f t="shared" si="2"/>
        <v>75.15</v>
      </c>
    </row>
    <row r="34" s="1" customFormat="1" ht="22" customHeight="1" spans="1:13">
      <c r="A34" s="7">
        <v>31</v>
      </c>
      <c r="B34" s="8" t="s">
        <v>138</v>
      </c>
      <c r="C34" s="8" t="s">
        <v>118</v>
      </c>
      <c r="D34" s="8" t="s">
        <v>139</v>
      </c>
      <c r="E34" s="8" t="s">
        <v>54</v>
      </c>
      <c r="F34" s="8" t="s">
        <v>28</v>
      </c>
      <c r="G34" s="8" t="s">
        <v>140</v>
      </c>
      <c r="H34" s="8" t="s">
        <v>19</v>
      </c>
      <c r="I34" s="8" t="s">
        <v>140</v>
      </c>
      <c r="J34" s="11">
        <f t="shared" si="0"/>
        <v>45.2</v>
      </c>
      <c r="K34" s="11">
        <v>77.56</v>
      </c>
      <c r="L34" s="11">
        <f t="shared" si="1"/>
        <v>31.024</v>
      </c>
      <c r="M34" s="11">
        <f t="shared" si="2"/>
        <v>76.224</v>
      </c>
    </row>
    <row r="35" s="1" customFormat="1" ht="22" customHeight="1" spans="1:13">
      <c r="A35" s="7">
        <v>32</v>
      </c>
      <c r="B35" s="8" t="s">
        <v>141</v>
      </c>
      <c r="C35" s="8" t="s">
        <v>142</v>
      </c>
      <c r="D35" s="8" t="s">
        <v>143</v>
      </c>
      <c r="E35" s="8" t="s">
        <v>144</v>
      </c>
      <c r="F35" s="8" t="s">
        <v>145</v>
      </c>
      <c r="G35" s="8" t="s">
        <v>137</v>
      </c>
      <c r="H35" s="8" t="s">
        <v>19</v>
      </c>
      <c r="I35" s="8" t="s">
        <v>137</v>
      </c>
      <c r="J35" s="11">
        <f t="shared" si="0"/>
        <v>41.95</v>
      </c>
      <c r="K35" s="11">
        <v>82.74</v>
      </c>
      <c r="L35" s="11">
        <f t="shared" si="1"/>
        <v>33.096</v>
      </c>
      <c r="M35" s="11">
        <f t="shared" si="2"/>
        <v>75.046</v>
      </c>
    </row>
    <row r="36" s="1" customFormat="1" ht="22" customHeight="1" spans="1:13">
      <c r="A36" s="7">
        <v>33</v>
      </c>
      <c r="B36" s="8" t="s">
        <v>146</v>
      </c>
      <c r="C36" s="8" t="s">
        <v>142</v>
      </c>
      <c r="D36" s="8" t="s">
        <v>147</v>
      </c>
      <c r="E36" s="8" t="s">
        <v>43</v>
      </c>
      <c r="F36" s="8" t="s">
        <v>69</v>
      </c>
      <c r="G36" s="8" t="s">
        <v>148</v>
      </c>
      <c r="H36" s="8" t="s">
        <v>19</v>
      </c>
      <c r="I36" s="8" t="s">
        <v>148</v>
      </c>
      <c r="J36" s="11">
        <f t="shared" si="0"/>
        <v>45.55</v>
      </c>
      <c r="K36" s="11">
        <v>82.1</v>
      </c>
      <c r="L36" s="11">
        <f t="shared" si="1"/>
        <v>32.84</v>
      </c>
      <c r="M36" s="11">
        <f t="shared" si="2"/>
        <v>78.39</v>
      </c>
    </row>
    <row r="37" s="1" customFormat="1" ht="22" customHeight="1" spans="1:13">
      <c r="A37" s="7">
        <v>34</v>
      </c>
      <c r="B37" s="8" t="s">
        <v>149</v>
      </c>
      <c r="C37" s="8" t="s">
        <v>142</v>
      </c>
      <c r="D37" s="8" t="s">
        <v>150</v>
      </c>
      <c r="E37" s="8" t="s">
        <v>27</v>
      </c>
      <c r="F37" s="8" t="s">
        <v>69</v>
      </c>
      <c r="G37" s="8" t="s">
        <v>151</v>
      </c>
      <c r="H37" s="8" t="s">
        <v>19</v>
      </c>
      <c r="I37" s="8" t="s">
        <v>151</v>
      </c>
      <c r="J37" s="11">
        <f t="shared" si="0"/>
        <v>43.15</v>
      </c>
      <c r="K37" s="11">
        <v>80.8</v>
      </c>
      <c r="L37" s="11">
        <f t="shared" si="1"/>
        <v>32.32</v>
      </c>
      <c r="M37" s="11">
        <f t="shared" si="2"/>
        <v>75.47</v>
      </c>
    </row>
    <row r="38" s="1" customFormat="1" ht="22" customHeight="1" spans="1:13">
      <c r="A38" s="7">
        <v>35</v>
      </c>
      <c r="B38" s="8" t="s">
        <v>149</v>
      </c>
      <c r="C38" s="8" t="s">
        <v>142</v>
      </c>
      <c r="D38" s="8" t="s">
        <v>152</v>
      </c>
      <c r="E38" s="8" t="s">
        <v>116</v>
      </c>
      <c r="F38" s="8" t="s">
        <v>153</v>
      </c>
      <c r="G38" s="8" t="s">
        <v>53</v>
      </c>
      <c r="H38" s="8" t="s">
        <v>19</v>
      </c>
      <c r="I38" s="8" t="s">
        <v>53</v>
      </c>
      <c r="J38" s="11">
        <f t="shared" si="0"/>
        <v>43</v>
      </c>
      <c r="K38" s="11">
        <v>77.2</v>
      </c>
      <c r="L38" s="11">
        <f t="shared" si="1"/>
        <v>30.88</v>
      </c>
      <c r="M38" s="11">
        <f t="shared" si="2"/>
        <v>73.88</v>
      </c>
    </row>
    <row r="39" s="1" customFormat="1" ht="22" customHeight="1" spans="1:13">
      <c r="A39" s="7">
        <v>36</v>
      </c>
      <c r="B39" s="8" t="s">
        <v>154</v>
      </c>
      <c r="C39" s="8" t="s">
        <v>155</v>
      </c>
      <c r="D39" s="8" t="s">
        <v>156</v>
      </c>
      <c r="E39" s="8" t="s">
        <v>126</v>
      </c>
      <c r="F39" s="8" t="s">
        <v>131</v>
      </c>
      <c r="G39" s="8" t="s">
        <v>157</v>
      </c>
      <c r="H39" s="8" t="s">
        <v>19</v>
      </c>
      <c r="I39" s="8" t="s">
        <v>157</v>
      </c>
      <c r="J39" s="11">
        <f t="shared" si="0"/>
        <v>45.45</v>
      </c>
      <c r="K39" s="11">
        <v>80.14</v>
      </c>
      <c r="L39" s="11">
        <f t="shared" si="1"/>
        <v>32.056</v>
      </c>
      <c r="M39" s="11">
        <f t="shared" si="2"/>
        <v>77.506</v>
      </c>
    </row>
    <row r="40" s="1" customFormat="1" ht="22" customHeight="1" spans="1:13">
      <c r="A40" s="7">
        <v>37</v>
      </c>
      <c r="B40" s="8" t="s">
        <v>154</v>
      </c>
      <c r="C40" s="8" t="s">
        <v>155</v>
      </c>
      <c r="D40" s="8" t="s">
        <v>158</v>
      </c>
      <c r="E40" s="8" t="s">
        <v>159</v>
      </c>
      <c r="F40" s="8" t="s">
        <v>86</v>
      </c>
      <c r="G40" s="8" t="s">
        <v>160</v>
      </c>
      <c r="H40" s="8" t="s">
        <v>19</v>
      </c>
      <c r="I40" s="8" t="s">
        <v>160</v>
      </c>
      <c r="J40" s="11">
        <f t="shared" si="0"/>
        <v>42.45</v>
      </c>
      <c r="K40" s="11">
        <v>83.56</v>
      </c>
      <c r="L40" s="11">
        <f t="shared" si="1"/>
        <v>33.424</v>
      </c>
      <c r="M40" s="11">
        <f t="shared" si="2"/>
        <v>75.874</v>
      </c>
    </row>
    <row r="41" s="1" customFormat="1" ht="22" customHeight="1" spans="1:13">
      <c r="A41" s="7">
        <v>38</v>
      </c>
      <c r="B41" s="8" t="s">
        <v>154</v>
      </c>
      <c r="C41" s="8" t="s">
        <v>155</v>
      </c>
      <c r="D41" s="8" t="s">
        <v>161</v>
      </c>
      <c r="E41" s="8" t="s">
        <v>162</v>
      </c>
      <c r="F41" s="8" t="s">
        <v>153</v>
      </c>
      <c r="G41" s="8" t="s">
        <v>163</v>
      </c>
      <c r="H41" s="8" t="s">
        <v>19</v>
      </c>
      <c r="I41" s="8" t="s">
        <v>163</v>
      </c>
      <c r="J41" s="11">
        <f t="shared" si="0"/>
        <v>43.1</v>
      </c>
      <c r="K41" s="11">
        <v>80.9</v>
      </c>
      <c r="L41" s="11">
        <f t="shared" si="1"/>
        <v>32.36</v>
      </c>
      <c r="M41" s="11">
        <f t="shared" si="2"/>
        <v>75.46</v>
      </c>
    </row>
    <row r="42" s="1" customFormat="1" ht="22" customHeight="1" spans="1:13">
      <c r="A42" s="7">
        <v>39</v>
      </c>
      <c r="B42" s="8" t="s">
        <v>164</v>
      </c>
      <c r="C42" s="8" t="s">
        <v>155</v>
      </c>
      <c r="D42" s="8" t="s">
        <v>165</v>
      </c>
      <c r="E42" s="8" t="s">
        <v>65</v>
      </c>
      <c r="F42" s="8" t="s">
        <v>31</v>
      </c>
      <c r="G42" s="8" t="s">
        <v>166</v>
      </c>
      <c r="H42" s="8" t="s">
        <v>19</v>
      </c>
      <c r="I42" s="8" t="s">
        <v>166</v>
      </c>
      <c r="J42" s="11">
        <f t="shared" si="0"/>
        <v>44.3</v>
      </c>
      <c r="K42" s="11">
        <v>82.34</v>
      </c>
      <c r="L42" s="11">
        <f t="shared" si="1"/>
        <v>32.936</v>
      </c>
      <c r="M42" s="11">
        <f t="shared" si="2"/>
        <v>77.236</v>
      </c>
    </row>
    <row r="43" s="1" customFormat="1" ht="22" customHeight="1" spans="1:13">
      <c r="A43" s="7">
        <v>40</v>
      </c>
      <c r="B43" s="8" t="s">
        <v>167</v>
      </c>
      <c r="C43" s="8" t="s">
        <v>155</v>
      </c>
      <c r="D43" s="8" t="s">
        <v>168</v>
      </c>
      <c r="E43" s="8" t="s">
        <v>169</v>
      </c>
      <c r="F43" s="8" t="s">
        <v>61</v>
      </c>
      <c r="G43" s="8" t="s">
        <v>170</v>
      </c>
      <c r="H43" s="8" t="s">
        <v>19</v>
      </c>
      <c r="I43" s="8" t="s">
        <v>170</v>
      </c>
      <c r="J43" s="11">
        <f t="shared" si="0"/>
        <v>47.4</v>
      </c>
      <c r="K43" s="11">
        <v>81.56</v>
      </c>
      <c r="L43" s="11">
        <f t="shared" si="1"/>
        <v>32.624</v>
      </c>
      <c r="M43" s="11">
        <f t="shared" si="2"/>
        <v>80.024</v>
      </c>
    </row>
    <row r="44" s="1" customFormat="1" ht="22" customHeight="1" spans="1:13">
      <c r="A44" s="7">
        <v>41</v>
      </c>
      <c r="B44" s="8" t="s">
        <v>167</v>
      </c>
      <c r="C44" s="8" t="s">
        <v>155</v>
      </c>
      <c r="D44" s="8" t="s">
        <v>171</v>
      </c>
      <c r="E44" s="8" t="s">
        <v>123</v>
      </c>
      <c r="F44" s="8" t="s">
        <v>172</v>
      </c>
      <c r="G44" s="8" t="s">
        <v>173</v>
      </c>
      <c r="H44" s="8" t="s">
        <v>19</v>
      </c>
      <c r="I44" s="8" t="s">
        <v>173</v>
      </c>
      <c r="J44" s="11">
        <f t="shared" si="0"/>
        <v>46.55</v>
      </c>
      <c r="K44" s="11">
        <v>79</v>
      </c>
      <c r="L44" s="11">
        <f t="shared" si="1"/>
        <v>31.6</v>
      </c>
      <c r="M44" s="11">
        <f t="shared" si="2"/>
        <v>78.15</v>
      </c>
    </row>
    <row r="45" s="1" customFormat="1" ht="22" customHeight="1" spans="1:13">
      <c r="A45" s="7">
        <v>42</v>
      </c>
      <c r="B45" s="8" t="s">
        <v>174</v>
      </c>
      <c r="C45" s="8" t="s">
        <v>155</v>
      </c>
      <c r="D45" s="8" t="s">
        <v>175</v>
      </c>
      <c r="E45" s="8" t="s">
        <v>176</v>
      </c>
      <c r="F45" s="8" t="s">
        <v>176</v>
      </c>
      <c r="G45" s="8" t="s">
        <v>176</v>
      </c>
      <c r="H45" s="8" t="s">
        <v>19</v>
      </c>
      <c r="I45" s="8" t="s">
        <v>176</v>
      </c>
      <c r="J45" s="11">
        <f t="shared" si="0"/>
        <v>49</v>
      </c>
      <c r="K45" s="11">
        <v>84.36</v>
      </c>
      <c r="L45" s="11">
        <f t="shared" si="1"/>
        <v>33.744</v>
      </c>
      <c r="M45" s="11">
        <f t="shared" si="2"/>
        <v>82.744</v>
      </c>
    </row>
    <row r="46" s="1" customFormat="1" ht="22" customHeight="1" spans="1:13">
      <c r="A46" s="7">
        <v>43</v>
      </c>
      <c r="B46" s="8" t="s">
        <v>177</v>
      </c>
      <c r="C46" s="8" t="s">
        <v>155</v>
      </c>
      <c r="D46" s="8" t="s">
        <v>178</v>
      </c>
      <c r="E46" s="8" t="s">
        <v>179</v>
      </c>
      <c r="F46" s="8" t="s">
        <v>180</v>
      </c>
      <c r="G46" s="8" t="s">
        <v>181</v>
      </c>
      <c r="H46" s="8" t="s">
        <v>19</v>
      </c>
      <c r="I46" s="8" t="s">
        <v>181</v>
      </c>
      <c r="J46" s="11">
        <f t="shared" si="0"/>
        <v>39.6</v>
      </c>
      <c r="K46" s="11">
        <v>85.4</v>
      </c>
      <c r="L46" s="11">
        <f t="shared" si="1"/>
        <v>34.16</v>
      </c>
      <c r="M46" s="11">
        <f t="shared" si="2"/>
        <v>73.76</v>
      </c>
    </row>
    <row r="47" s="1" customFormat="1" ht="22" customHeight="1" spans="1:13">
      <c r="A47" s="7">
        <v>44</v>
      </c>
      <c r="B47" s="8" t="s">
        <v>182</v>
      </c>
      <c r="C47" s="8" t="s">
        <v>183</v>
      </c>
      <c r="D47" s="8" t="s">
        <v>184</v>
      </c>
      <c r="E47" s="8" t="s">
        <v>185</v>
      </c>
      <c r="F47" s="8" t="s">
        <v>176</v>
      </c>
      <c r="G47" s="8" t="s">
        <v>186</v>
      </c>
      <c r="H47" s="8" t="s">
        <v>19</v>
      </c>
      <c r="I47" s="8" t="s">
        <v>186</v>
      </c>
      <c r="J47" s="11">
        <f t="shared" si="0"/>
        <v>50.2</v>
      </c>
      <c r="K47" s="11">
        <v>83</v>
      </c>
      <c r="L47" s="11">
        <f t="shared" si="1"/>
        <v>33.2</v>
      </c>
      <c r="M47" s="11">
        <f t="shared" si="2"/>
        <v>83.4</v>
      </c>
    </row>
    <row r="48" s="1" customFormat="1" ht="22" customHeight="1" spans="1:13">
      <c r="A48" s="7">
        <v>45</v>
      </c>
      <c r="B48" s="8" t="s">
        <v>187</v>
      </c>
      <c r="C48" s="8" t="s">
        <v>188</v>
      </c>
      <c r="D48" s="8" t="s">
        <v>189</v>
      </c>
      <c r="E48" s="8" t="s">
        <v>95</v>
      </c>
      <c r="F48" s="8" t="s">
        <v>16</v>
      </c>
      <c r="G48" s="8" t="s">
        <v>127</v>
      </c>
      <c r="H48" s="8" t="s">
        <v>19</v>
      </c>
      <c r="I48" s="8" t="s">
        <v>127</v>
      </c>
      <c r="J48" s="11">
        <f t="shared" si="0"/>
        <v>41.25</v>
      </c>
      <c r="K48" s="11">
        <v>83</v>
      </c>
      <c r="L48" s="11">
        <f t="shared" si="1"/>
        <v>33.2</v>
      </c>
      <c r="M48" s="11">
        <f t="shared" si="2"/>
        <v>74.45</v>
      </c>
    </row>
    <row r="49" s="1" customFormat="1" ht="22" customHeight="1" spans="1:13">
      <c r="A49" s="7">
        <v>46</v>
      </c>
      <c r="B49" s="8" t="s">
        <v>190</v>
      </c>
      <c r="C49" s="8" t="s">
        <v>191</v>
      </c>
      <c r="D49" s="8" t="s">
        <v>192</v>
      </c>
      <c r="E49" s="8" t="s">
        <v>144</v>
      </c>
      <c r="F49" s="8" t="s">
        <v>86</v>
      </c>
      <c r="G49" s="8" t="s">
        <v>193</v>
      </c>
      <c r="H49" s="8" t="s">
        <v>19</v>
      </c>
      <c r="I49" s="8" t="s">
        <v>193</v>
      </c>
      <c r="J49" s="11">
        <f t="shared" si="0"/>
        <v>42.55</v>
      </c>
      <c r="K49" s="11">
        <v>80.6</v>
      </c>
      <c r="L49" s="11">
        <f t="shared" si="1"/>
        <v>32.24</v>
      </c>
      <c r="M49" s="11">
        <f t="shared" si="2"/>
        <v>74.79</v>
      </c>
    </row>
    <row r="50" s="1" customFormat="1" ht="22" customHeight="1" spans="1:13">
      <c r="A50" s="7">
        <v>47</v>
      </c>
      <c r="B50" s="8" t="s">
        <v>194</v>
      </c>
      <c r="C50" s="8" t="s">
        <v>191</v>
      </c>
      <c r="D50" s="8" t="s">
        <v>195</v>
      </c>
      <c r="E50" s="8" t="s">
        <v>144</v>
      </c>
      <c r="F50" s="8" t="s">
        <v>53</v>
      </c>
      <c r="G50" s="8" t="s">
        <v>196</v>
      </c>
      <c r="H50" s="8" t="s">
        <v>19</v>
      </c>
      <c r="I50" s="8" t="s">
        <v>196</v>
      </c>
      <c r="J50" s="11">
        <f t="shared" si="0"/>
        <v>45.1</v>
      </c>
      <c r="K50" s="11">
        <v>79.96</v>
      </c>
      <c r="L50" s="11">
        <f t="shared" si="1"/>
        <v>31.984</v>
      </c>
      <c r="M50" s="11">
        <f t="shared" si="2"/>
        <v>77.084</v>
      </c>
    </row>
  </sheetData>
  <mergeCells count="8">
    <mergeCell ref="A1:M1"/>
    <mergeCell ref="E2:J2"/>
    <mergeCell ref="K2:L2"/>
    <mergeCell ref="A2:A3"/>
    <mergeCell ref="B2:B3"/>
    <mergeCell ref="C2:C3"/>
    <mergeCell ref="D2:D3"/>
    <mergeCell ref="M2:M3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夏末</cp:lastModifiedBy>
  <dcterms:created xsi:type="dcterms:W3CDTF">2020-08-24T01:34:00Z</dcterms:created>
  <cp:lastPrinted>2020-09-06T07:51:00Z</cp:lastPrinted>
  <dcterms:modified xsi:type="dcterms:W3CDTF">2020-09-11T08:52:06Z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