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3650" firstSheet="17" activeTab="26"/>
  </bookViews>
  <sheets>
    <sheet name="pr7z9z" sheetId="1" state="hidden" r:id="rId1"/>
    <sheet name="第一考场" sheetId="2" r:id="rId2"/>
    <sheet name="第二考场" sheetId="3" r:id="rId3"/>
    <sheet name="第三考场" sheetId="4" r:id="rId4"/>
    <sheet name="第四考场" sheetId="5" r:id="rId5"/>
    <sheet name="第五考场" sheetId="6" r:id="rId6"/>
    <sheet name="第六考场" sheetId="7" r:id="rId7"/>
    <sheet name="第七考场" sheetId="8" r:id="rId8"/>
    <sheet name="第八考场" sheetId="9" r:id="rId9"/>
    <sheet name="第九考场" sheetId="10" r:id="rId10"/>
    <sheet name="第十考场" sheetId="11" r:id="rId11"/>
    <sheet name="第十一考场" sheetId="12" r:id="rId12"/>
    <sheet name="第十二考场" sheetId="13" r:id="rId13"/>
    <sheet name="第十三考场" sheetId="14" r:id="rId14"/>
    <sheet name="第十四考场" sheetId="15" r:id="rId15"/>
    <sheet name="第十五考场" sheetId="16" r:id="rId16"/>
    <sheet name="第十六考场" sheetId="17" r:id="rId17"/>
    <sheet name="第十七考场" sheetId="18" r:id="rId18"/>
    <sheet name="第十八考场" sheetId="19" r:id="rId19"/>
    <sheet name="第十九考场" sheetId="20" r:id="rId20"/>
    <sheet name="第二十考场" sheetId="21" r:id="rId21"/>
    <sheet name="第二十一考场" sheetId="22" r:id="rId22"/>
    <sheet name="第二十二考场" sheetId="23" r:id="rId23"/>
    <sheet name="第二十三考场" sheetId="24" r:id="rId24"/>
    <sheet name="第二十四考场" sheetId="25" r:id="rId25"/>
    <sheet name="第二十五考场" sheetId="26" r:id="rId26"/>
    <sheet name="第二十六考场" sheetId="27" r:id="rId27"/>
  </sheets>
  <definedNames/>
  <calcPr fullCalcOnLoad="1"/>
</workbook>
</file>

<file path=xl/sharedStrings.xml><?xml version="1.0" encoding="utf-8"?>
<sst xmlns="http://schemas.openxmlformats.org/spreadsheetml/2006/main" count="3601" uniqueCount="1132">
  <si>
    <t>姓名</t>
  </si>
  <si>
    <t>报考部门</t>
  </si>
  <si>
    <t>报考岗位</t>
  </si>
  <si>
    <t>笔试成绩</t>
  </si>
  <si>
    <t>备注</t>
  </si>
  <si>
    <t>王淑君</t>
  </si>
  <si>
    <t>语文教师职位一</t>
  </si>
  <si>
    <t>女</t>
  </si>
  <si>
    <t>宋贝贝</t>
  </si>
  <si>
    <t>王梦超</t>
  </si>
  <si>
    <t>男</t>
  </si>
  <si>
    <t>周铭凯</t>
  </si>
  <si>
    <t>娄阳</t>
  </si>
  <si>
    <t>毕旭宏</t>
  </si>
  <si>
    <t>王雪雪</t>
  </si>
  <si>
    <t>李晨</t>
  </si>
  <si>
    <t>徐枫枫</t>
  </si>
  <si>
    <t>张玉静</t>
  </si>
  <si>
    <t>常宇佳</t>
  </si>
  <si>
    <t>刘君</t>
  </si>
  <si>
    <t>张璐</t>
  </si>
  <si>
    <t>张琪</t>
  </si>
  <si>
    <t>青岛军民融合学院</t>
  </si>
  <si>
    <t>马睿</t>
  </si>
  <si>
    <t>李德第</t>
  </si>
  <si>
    <t>徐琳琳</t>
  </si>
  <si>
    <t>管健</t>
  </si>
  <si>
    <t>韩晓宇</t>
  </si>
  <si>
    <t>尚晓珺</t>
  </si>
  <si>
    <t>冯雪</t>
  </si>
  <si>
    <t>孙玉石</t>
  </si>
  <si>
    <t>杨梦珂</t>
  </si>
  <si>
    <t>孙翠翠</t>
  </si>
  <si>
    <t>董清柱</t>
  </si>
  <si>
    <t>语文教师职位二</t>
  </si>
  <si>
    <t>李慧洋</t>
  </si>
  <si>
    <t>王玮东</t>
  </si>
  <si>
    <t>安宝坪</t>
  </si>
  <si>
    <t>许雯</t>
  </si>
  <si>
    <t>薛琳凡</t>
  </si>
  <si>
    <t>李晓雯</t>
  </si>
  <si>
    <t>数学教师职位一</t>
  </si>
  <si>
    <t>张涛</t>
  </si>
  <si>
    <t>张纯</t>
  </si>
  <si>
    <t>丁玮</t>
  </si>
  <si>
    <t>阎咨谕</t>
  </si>
  <si>
    <t>陈炳芳</t>
  </si>
  <si>
    <t>李格星</t>
  </si>
  <si>
    <t>许晓贇</t>
  </si>
  <si>
    <t>刘艺</t>
  </si>
  <si>
    <t>殷晓庆</t>
  </si>
  <si>
    <t>焦东方</t>
  </si>
  <si>
    <t>徐明华</t>
  </si>
  <si>
    <t>李树芳</t>
  </si>
  <si>
    <t>王颖颖</t>
  </si>
  <si>
    <t>逄佳慧</t>
  </si>
  <si>
    <t>秦一菁</t>
  </si>
  <si>
    <t>刘丽萍</t>
  </si>
  <si>
    <t>程法香</t>
  </si>
  <si>
    <t>岳文昊</t>
  </si>
  <si>
    <t>肖龙丹</t>
  </si>
  <si>
    <t>尚兴波</t>
  </si>
  <si>
    <t>巩丰贤</t>
  </si>
  <si>
    <t>数学教师职位二</t>
  </si>
  <si>
    <t>李增鹏</t>
  </si>
  <si>
    <t>薛泰杰</t>
  </si>
  <si>
    <t>姚雅</t>
  </si>
  <si>
    <t>卜娜娜</t>
  </si>
  <si>
    <t>曲双双</t>
  </si>
  <si>
    <t>李萍</t>
  </si>
  <si>
    <t>英语教师职位一</t>
  </si>
  <si>
    <t>代美玲</t>
  </si>
  <si>
    <t>仇晓彤</t>
  </si>
  <si>
    <t>栾淑娜</t>
  </si>
  <si>
    <t>郭培培</t>
  </si>
  <si>
    <t>王丹利</t>
  </si>
  <si>
    <t>焦可娟</t>
  </si>
  <si>
    <t>韩苗苗</t>
  </si>
  <si>
    <t>王佳璇</t>
  </si>
  <si>
    <t>韩宁东</t>
  </si>
  <si>
    <t>马彩霞</t>
  </si>
  <si>
    <t>陈峰</t>
  </si>
  <si>
    <t>英语教师职位二</t>
  </si>
  <si>
    <t>李旻</t>
  </si>
  <si>
    <t>翟成芳</t>
  </si>
  <si>
    <t>刘萍萍</t>
  </si>
  <si>
    <t>安晓燕</t>
  </si>
  <si>
    <t>武光丽</t>
  </si>
  <si>
    <t>物理教师职位一</t>
  </si>
  <si>
    <t>栾成材</t>
  </si>
  <si>
    <t>陈德强</t>
  </si>
  <si>
    <t>臧如雪</t>
  </si>
  <si>
    <t>梅晓东</t>
  </si>
  <si>
    <t>杨棣</t>
  </si>
  <si>
    <t>刘一慧</t>
  </si>
  <si>
    <t>韩文慧</t>
  </si>
  <si>
    <t>陈虹</t>
  </si>
  <si>
    <t>董鑫</t>
  </si>
  <si>
    <t>物理教师职位二</t>
  </si>
  <si>
    <t>张磊</t>
  </si>
  <si>
    <t>赵新新</t>
  </si>
  <si>
    <t>冯晓琳</t>
  </si>
  <si>
    <t>王晓宇</t>
  </si>
  <si>
    <t>曹桃</t>
  </si>
  <si>
    <t>张颖</t>
  </si>
  <si>
    <t>化学教师职位一</t>
  </si>
  <si>
    <t>孙令玥</t>
  </si>
  <si>
    <t>张珍珍</t>
  </si>
  <si>
    <t>唐国翔</t>
  </si>
  <si>
    <t>化学教师职位二</t>
  </si>
  <si>
    <t>孙宽</t>
  </si>
  <si>
    <t>杜金勇</t>
  </si>
  <si>
    <t>张英英</t>
  </si>
  <si>
    <t>朱慧敏</t>
  </si>
  <si>
    <t>逄晓芸</t>
  </si>
  <si>
    <t>王瑞</t>
  </si>
  <si>
    <t>生物教师职位一</t>
  </si>
  <si>
    <t>逄高燕</t>
  </si>
  <si>
    <t>徐金凤</t>
  </si>
  <si>
    <t>逄好胜</t>
  </si>
  <si>
    <t>生物教师职位二</t>
  </si>
  <si>
    <t>贾全栋</t>
  </si>
  <si>
    <t>徐素雅</t>
  </si>
  <si>
    <t>程悦</t>
  </si>
  <si>
    <t>韩娇</t>
  </si>
  <si>
    <t>吴琼</t>
  </si>
  <si>
    <t>政治教师职位一</t>
  </si>
  <si>
    <t>杨晓斐</t>
  </si>
  <si>
    <t>任晓萌</t>
  </si>
  <si>
    <t>赵春龙</t>
  </si>
  <si>
    <t>政治教师职位二</t>
  </si>
  <si>
    <t>安凯</t>
  </si>
  <si>
    <t>赵婷婷</t>
  </si>
  <si>
    <t>李艳辉</t>
  </si>
  <si>
    <t>薛晓英</t>
  </si>
  <si>
    <t>薛梦</t>
  </si>
  <si>
    <t>历史教师职位一</t>
  </si>
  <si>
    <t>许晓宁</t>
  </si>
  <si>
    <t>王文欢</t>
  </si>
  <si>
    <t>李晓鹏</t>
  </si>
  <si>
    <t>历史教师职位二</t>
  </si>
  <si>
    <t>法文颖</t>
  </si>
  <si>
    <t>唐晨</t>
  </si>
  <si>
    <t>姜雪梅</t>
  </si>
  <si>
    <t>邹鑫鑫</t>
  </si>
  <si>
    <t>左言平</t>
  </si>
  <si>
    <t>管丽</t>
  </si>
  <si>
    <t>地理教师职位一</t>
  </si>
  <si>
    <t>陈妍宇</t>
  </si>
  <si>
    <t>陶涛</t>
  </si>
  <si>
    <t>地理教师职位二</t>
  </si>
  <si>
    <t>李旭</t>
  </si>
  <si>
    <t>蒋元钊</t>
  </si>
  <si>
    <t>泥倩倩</t>
  </si>
  <si>
    <t>薛文欣</t>
  </si>
  <si>
    <t>王雨</t>
  </si>
  <si>
    <t>徐征</t>
  </si>
  <si>
    <t>音乐教师职位一</t>
  </si>
  <si>
    <t>张轩嘉</t>
  </si>
  <si>
    <t>范竞元</t>
  </si>
  <si>
    <t>陈昌盛</t>
  </si>
  <si>
    <t>音乐教师职位二</t>
  </si>
  <si>
    <t>苏前刚</t>
  </si>
  <si>
    <t>段颉汉</t>
  </si>
  <si>
    <t>徐悦</t>
  </si>
  <si>
    <t>李聪</t>
  </si>
  <si>
    <t>王梦雪</t>
  </si>
  <si>
    <t>杨友帅</t>
  </si>
  <si>
    <t>体育教师职位一</t>
  </si>
  <si>
    <t>赵红斌</t>
  </si>
  <si>
    <t>王略安</t>
  </si>
  <si>
    <t>周雪</t>
  </si>
  <si>
    <t>郑小娟</t>
  </si>
  <si>
    <t>林相如</t>
  </si>
  <si>
    <t>李浩</t>
  </si>
  <si>
    <t>崔明杰</t>
  </si>
  <si>
    <t>纪柏全</t>
  </si>
  <si>
    <t>吴佳霖</t>
  </si>
  <si>
    <t>程全胜</t>
  </si>
  <si>
    <t>李锋</t>
  </si>
  <si>
    <t>卞宁</t>
  </si>
  <si>
    <t>辛朔</t>
  </si>
  <si>
    <t>王冲</t>
  </si>
  <si>
    <t>体育教师职位二</t>
  </si>
  <si>
    <t>薛栋</t>
  </si>
  <si>
    <t>徐麟麟</t>
  </si>
  <si>
    <t>于洁</t>
  </si>
  <si>
    <t>盛芸</t>
  </si>
  <si>
    <t>王俞生</t>
  </si>
  <si>
    <t>足球教师</t>
  </si>
  <si>
    <t>董翔宇</t>
  </si>
  <si>
    <t>王彤</t>
  </si>
  <si>
    <t>李荣凯</t>
  </si>
  <si>
    <t>赵晓磊</t>
  </si>
  <si>
    <t>臧磊</t>
  </si>
  <si>
    <t>王慧敏</t>
  </si>
  <si>
    <t>美术教师职位一</t>
  </si>
  <si>
    <t>李月娇</t>
  </si>
  <si>
    <t>宋璐琪</t>
  </si>
  <si>
    <t>郑茜元</t>
  </si>
  <si>
    <t>赵琪</t>
  </si>
  <si>
    <t>司晓丽</t>
  </si>
  <si>
    <t>王强</t>
  </si>
  <si>
    <t>王婉清</t>
  </si>
  <si>
    <t>张靓洁</t>
  </si>
  <si>
    <t>葛衍晖</t>
  </si>
  <si>
    <t>美术教师职位二</t>
  </si>
  <si>
    <t>宋兆凯</t>
  </si>
  <si>
    <t>孔德旗</t>
  </si>
  <si>
    <t>张清艳</t>
  </si>
  <si>
    <t>王欢</t>
  </si>
  <si>
    <t>孙悦</t>
  </si>
  <si>
    <t>王洁</t>
  </si>
  <si>
    <t>信息技术教师职位一</t>
  </si>
  <si>
    <t>李志伟</t>
  </si>
  <si>
    <t>宋志诚</t>
  </si>
  <si>
    <t>信息技术教师职位二</t>
  </si>
  <si>
    <t>张洋</t>
  </si>
  <si>
    <t>刘映乾</t>
  </si>
  <si>
    <t>单娜</t>
  </si>
  <si>
    <t>葛晓丽</t>
  </si>
  <si>
    <t>董迪</t>
  </si>
  <si>
    <t>王阡智</t>
  </si>
  <si>
    <t>通用技术教师职位</t>
  </si>
  <si>
    <t>杨健红</t>
  </si>
  <si>
    <t>吴景景</t>
  </si>
  <si>
    <t>程雯</t>
  </si>
  <si>
    <t>心理健康教师职位</t>
  </si>
  <si>
    <t>郑国玲</t>
  </si>
  <si>
    <t>徐凤</t>
  </si>
  <si>
    <t>李箫</t>
  </si>
  <si>
    <t>许森森</t>
  </si>
  <si>
    <t>王安越</t>
  </si>
  <si>
    <t>陈传旻</t>
  </si>
  <si>
    <t>魏恒斐</t>
  </si>
  <si>
    <t>牟同颖</t>
  </si>
  <si>
    <t>颜春叶</t>
  </si>
  <si>
    <t>刘楠</t>
  </si>
  <si>
    <t>薛琳</t>
  </si>
  <si>
    <t>周雨萱</t>
  </si>
  <si>
    <t>薛世华</t>
  </si>
  <si>
    <t>张宁</t>
  </si>
  <si>
    <t>孙婧</t>
  </si>
  <si>
    <t>殷启娥</t>
  </si>
  <si>
    <t>李欣</t>
  </si>
  <si>
    <t>高晓宇</t>
  </si>
  <si>
    <t>撒泽鹏</t>
  </si>
  <si>
    <t>赵静</t>
  </si>
  <si>
    <t>杨锐</t>
  </si>
  <si>
    <t>胡雅慧</t>
  </si>
  <si>
    <t>屈丽萍</t>
  </si>
  <si>
    <t>商璐</t>
  </si>
  <si>
    <t>张静</t>
  </si>
  <si>
    <t>顾秋阳</t>
  </si>
  <si>
    <t>张露</t>
  </si>
  <si>
    <t>吴婷婷</t>
  </si>
  <si>
    <t>王艺静</t>
  </si>
  <si>
    <t>况凤茹</t>
  </si>
  <si>
    <t>宋文宇</t>
  </si>
  <si>
    <t>苏晨</t>
  </si>
  <si>
    <t>刘美辰</t>
  </si>
  <si>
    <t>张文文</t>
  </si>
  <si>
    <t>汤素蕊</t>
  </si>
  <si>
    <t>信珊珊</t>
  </si>
  <si>
    <t>张丽霞</t>
  </si>
  <si>
    <t>韩笑</t>
  </si>
  <si>
    <t>朱春利</t>
  </si>
  <si>
    <t>赵蒙</t>
  </si>
  <si>
    <t>韩雪</t>
  </si>
  <si>
    <t>巩泽</t>
  </si>
  <si>
    <t>周小琨</t>
  </si>
  <si>
    <t>语文教师职位三</t>
  </si>
  <si>
    <t>王肖梅</t>
  </si>
  <si>
    <t>张月凤</t>
  </si>
  <si>
    <t>王翠</t>
  </si>
  <si>
    <t>彭瑜</t>
  </si>
  <si>
    <t>张晓凤</t>
  </si>
  <si>
    <t>高瑜</t>
  </si>
  <si>
    <t>徐铭</t>
  </si>
  <si>
    <t>刘淑娴</t>
  </si>
  <si>
    <t>张海霞</t>
  </si>
  <si>
    <t>王琳</t>
  </si>
  <si>
    <t>韩茜如</t>
  </si>
  <si>
    <t>迟洁</t>
  </si>
  <si>
    <t>殷永淼</t>
  </si>
  <si>
    <t>薛雯雯</t>
  </si>
  <si>
    <t>郝思思</t>
  </si>
  <si>
    <t>董艳红</t>
  </si>
  <si>
    <t>赵越</t>
  </si>
  <si>
    <t>陈玉涵</t>
  </si>
  <si>
    <t>王亚慧</t>
  </si>
  <si>
    <t>王丹</t>
  </si>
  <si>
    <t>韩新雨</t>
  </si>
  <si>
    <t>语文教师职位四</t>
  </si>
  <si>
    <t>丁珂</t>
  </si>
  <si>
    <t>夏梦凡</t>
  </si>
  <si>
    <t>李琳</t>
  </si>
  <si>
    <t>于荣月</t>
  </si>
  <si>
    <t>刘欣</t>
  </si>
  <si>
    <t>郑筱筱</t>
  </si>
  <si>
    <t>王洪秀</t>
  </si>
  <si>
    <t>刘晓燕</t>
  </si>
  <si>
    <t>栾婕</t>
  </si>
  <si>
    <t>赫光杰</t>
  </si>
  <si>
    <t>李峰</t>
  </si>
  <si>
    <t>陈潇</t>
  </si>
  <si>
    <t>韩旭刚</t>
  </si>
  <si>
    <t>王培珍</t>
  </si>
  <si>
    <t>菅文静</t>
  </si>
  <si>
    <t>王倩倩</t>
  </si>
  <si>
    <t>王晓晓</t>
  </si>
  <si>
    <t>解俊蕾</t>
  </si>
  <si>
    <t>庄敦宇</t>
  </si>
  <si>
    <t>语文教师职位五</t>
  </si>
  <si>
    <t>姚硕</t>
  </si>
  <si>
    <t>张振航</t>
  </si>
  <si>
    <t>周业隆</t>
  </si>
  <si>
    <t>李宇航</t>
  </si>
  <si>
    <t>张京京</t>
  </si>
  <si>
    <t>闫霞</t>
  </si>
  <si>
    <t>宋晓燕</t>
  </si>
  <si>
    <t>李洁</t>
  </si>
  <si>
    <t>朱晓缎</t>
  </si>
  <si>
    <t>王乐霞</t>
  </si>
  <si>
    <t>陈丽丽</t>
  </si>
  <si>
    <t>宋琳琳</t>
  </si>
  <si>
    <t>黄荣荣</t>
  </si>
  <si>
    <t>战爽</t>
  </si>
  <si>
    <t>孙雯雯</t>
  </si>
  <si>
    <t>王琳琳</t>
  </si>
  <si>
    <t>尹锦锦</t>
  </si>
  <si>
    <t>亓惠芹</t>
  </si>
  <si>
    <t>张倩倩</t>
  </si>
  <si>
    <t>管梦莎</t>
  </si>
  <si>
    <t>王慧丽</t>
  </si>
  <si>
    <t>臧婕</t>
  </si>
  <si>
    <t>陈嘉欣</t>
  </si>
  <si>
    <t>刘洋</t>
  </si>
  <si>
    <t>赵薇</t>
  </si>
  <si>
    <t>张美华</t>
  </si>
  <si>
    <t>高菊</t>
  </si>
  <si>
    <t>张若晨</t>
  </si>
  <si>
    <t>戴清姣</t>
  </si>
  <si>
    <t>薛瑶瑶</t>
  </si>
  <si>
    <t>赵群</t>
  </si>
  <si>
    <t>朱化梅</t>
  </si>
  <si>
    <t>张晓辰</t>
  </si>
  <si>
    <t>刘春晓</t>
  </si>
  <si>
    <t>刘瑛</t>
  </si>
  <si>
    <t>宗媛</t>
  </si>
  <si>
    <t>闫其刚</t>
  </si>
  <si>
    <t>翟玉洁</t>
  </si>
  <si>
    <t>孙文浩</t>
  </si>
  <si>
    <t>赵凯丽</t>
  </si>
  <si>
    <t>季福洲</t>
  </si>
  <si>
    <t>牟悦</t>
  </si>
  <si>
    <t>闫萍</t>
  </si>
  <si>
    <t>徐晓雯</t>
  </si>
  <si>
    <t>房冬婉</t>
  </si>
  <si>
    <t>朱祥瑜</t>
  </si>
  <si>
    <t>袁冰倩</t>
  </si>
  <si>
    <t>王萍</t>
  </si>
  <si>
    <t>李恒</t>
  </si>
  <si>
    <t>逄晓涵</t>
  </si>
  <si>
    <t>王岩蕾</t>
  </si>
  <si>
    <t>马晓珍</t>
  </si>
  <si>
    <t>数学教师职位三</t>
  </si>
  <si>
    <t>邓凯璇</t>
  </si>
  <si>
    <t>张力文</t>
  </si>
  <si>
    <t>薛璐珺</t>
  </si>
  <si>
    <t>卢晓莲</t>
  </si>
  <si>
    <t>王璇</t>
  </si>
  <si>
    <t>魏晓梅</t>
  </si>
  <si>
    <t>许蕾</t>
  </si>
  <si>
    <t>岳靓</t>
  </si>
  <si>
    <t>于齐齐</t>
  </si>
  <si>
    <t>孙亚琪</t>
  </si>
  <si>
    <t>郭媛媛</t>
  </si>
  <si>
    <t>孟祥芸</t>
  </si>
  <si>
    <t>李玉麟</t>
  </si>
  <si>
    <t>赵翠云</t>
  </si>
  <si>
    <t>郭顺</t>
  </si>
  <si>
    <t>孙菲菲</t>
  </si>
  <si>
    <t>数学教师职位四</t>
  </si>
  <si>
    <t>李勇兴</t>
  </si>
  <si>
    <t>李素英</t>
  </si>
  <si>
    <t>朱泳惠</t>
  </si>
  <si>
    <t>夏正凤</t>
  </si>
  <si>
    <t>管清馨</t>
  </si>
  <si>
    <t>季妍</t>
  </si>
  <si>
    <t>王笑艳</t>
  </si>
  <si>
    <t>刘琳琳</t>
  </si>
  <si>
    <t>邵信阳</t>
  </si>
  <si>
    <t>牛卉</t>
  </si>
  <si>
    <t>尹晓蕾</t>
  </si>
  <si>
    <t>李舒婷</t>
  </si>
  <si>
    <t>兰梦琪</t>
  </si>
  <si>
    <t>姜晓林</t>
  </si>
  <si>
    <t>高晨晨</t>
  </si>
  <si>
    <t>李妮</t>
  </si>
  <si>
    <t>杨晓</t>
  </si>
  <si>
    <t>李海霞</t>
  </si>
  <si>
    <t>赵德娟</t>
  </si>
  <si>
    <t>侯佳慧</t>
  </si>
  <si>
    <t>顾雪</t>
  </si>
  <si>
    <t>周玮铭</t>
  </si>
  <si>
    <t>谢秀艳</t>
  </si>
  <si>
    <t>翟颖颖</t>
  </si>
  <si>
    <t>徐婷婷</t>
  </si>
  <si>
    <t>苏武英楠</t>
  </si>
  <si>
    <t>张敏</t>
  </si>
  <si>
    <t>赵梓贻</t>
  </si>
  <si>
    <t>郭向荣</t>
  </si>
  <si>
    <t>宋慧妮</t>
  </si>
  <si>
    <t>纪祥</t>
  </si>
  <si>
    <t>逄建伟</t>
  </si>
  <si>
    <t>刘运磊</t>
  </si>
  <si>
    <t>于学栋</t>
  </si>
  <si>
    <t>陈伟</t>
  </si>
  <si>
    <t>程浩洋</t>
  </si>
  <si>
    <t>王亚萍</t>
  </si>
  <si>
    <t>徐敏</t>
  </si>
  <si>
    <t>程琳</t>
  </si>
  <si>
    <t>张可欣</t>
  </si>
  <si>
    <t>孙姣姣</t>
  </si>
  <si>
    <t>张晓彤</t>
  </si>
  <si>
    <t>刘志尼</t>
  </si>
  <si>
    <t>科学教师</t>
  </si>
  <si>
    <t>管磊</t>
  </si>
  <si>
    <t>岳丽</t>
  </si>
  <si>
    <t>韩丽莎</t>
  </si>
  <si>
    <t>杜钱钱</t>
  </si>
  <si>
    <t>朱淑萍</t>
  </si>
  <si>
    <t>朱晓倩</t>
  </si>
  <si>
    <t>谷皓</t>
  </si>
  <si>
    <t>陈夏青</t>
  </si>
  <si>
    <t>陈烨</t>
  </si>
  <si>
    <t>其他学科教师职位</t>
  </si>
  <si>
    <t>财务管理</t>
  </si>
  <si>
    <t>徐桂蕊</t>
  </si>
  <si>
    <t>王朋</t>
  </si>
  <si>
    <t>孟祥梅</t>
  </si>
  <si>
    <t>刘芷伊</t>
  </si>
  <si>
    <t>陶宝磊</t>
  </si>
  <si>
    <t>王燕</t>
  </si>
  <si>
    <t>杨晓华</t>
  </si>
  <si>
    <t>丁凤</t>
  </si>
  <si>
    <t>李苏娟</t>
  </si>
  <si>
    <t>胡倩倩</t>
  </si>
  <si>
    <t>王晓凤</t>
  </si>
  <si>
    <t>吴晓薇</t>
  </si>
  <si>
    <t>韩园园</t>
  </si>
  <si>
    <t>杜鑫鑫</t>
  </si>
  <si>
    <t>陈晓宇</t>
  </si>
  <si>
    <t>王亚娟</t>
  </si>
  <si>
    <t>李文斌</t>
  </si>
  <si>
    <t>刘乐炜</t>
  </si>
  <si>
    <t>李静</t>
  </si>
  <si>
    <t>黄运思</t>
  </si>
  <si>
    <t>刘春香</t>
  </si>
  <si>
    <t>高飞</t>
  </si>
  <si>
    <t>谭佳</t>
  </si>
  <si>
    <t>石倩</t>
  </si>
  <si>
    <t>徐文文</t>
  </si>
  <si>
    <t>徐子豪</t>
  </si>
  <si>
    <t>刘润露</t>
  </si>
  <si>
    <t>薛圣玫</t>
  </si>
  <si>
    <t>周瑶</t>
  </si>
  <si>
    <t>音乐教师职位三</t>
  </si>
  <si>
    <t>薛皓</t>
  </si>
  <si>
    <t>陈延钊</t>
  </si>
  <si>
    <t>夏冰</t>
  </si>
  <si>
    <t>衣帅先</t>
  </si>
  <si>
    <t>薛登原</t>
  </si>
  <si>
    <t>梁成伟</t>
  </si>
  <si>
    <t>王家驹</t>
  </si>
  <si>
    <t>付腾飞</t>
  </si>
  <si>
    <t>张云谆</t>
  </si>
  <si>
    <t>韩冬</t>
  </si>
  <si>
    <t>马勋</t>
  </si>
  <si>
    <t>薛成斌</t>
  </si>
  <si>
    <t>徐昊</t>
  </si>
  <si>
    <t>崔晓晓</t>
  </si>
  <si>
    <t>由婷婷</t>
  </si>
  <si>
    <t>毕苑芳</t>
  </si>
  <si>
    <t>吕洪丽</t>
  </si>
  <si>
    <t>徐越</t>
  </si>
  <si>
    <t>李春云</t>
  </si>
  <si>
    <t>封铭</t>
  </si>
  <si>
    <t>李娜</t>
  </si>
  <si>
    <t>郑婷婷</t>
  </si>
  <si>
    <t>丁明华</t>
  </si>
  <si>
    <t>张新伟</t>
  </si>
  <si>
    <t>安佰雪</t>
  </si>
  <si>
    <t>桑百慧</t>
  </si>
  <si>
    <t>刘蓉</t>
  </si>
  <si>
    <t>薛翰</t>
  </si>
  <si>
    <t>音乐教师职位四</t>
  </si>
  <si>
    <t>王永康</t>
  </si>
  <si>
    <t>宋均</t>
  </si>
  <si>
    <t>陈贵强</t>
  </si>
  <si>
    <t>冷祺</t>
  </si>
  <si>
    <t>刘佳慧</t>
  </si>
  <si>
    <t>李淑慧</t>
  </si>
  <si>
    <t>张志伟</t>
  </si>
  <si>
    <t>毕晓伟</t>
  </si>
  <si>
    <t>邓文光</t>
  </si>
  <si>
    <t>赵收林</t>
  </si>
  <si>
    <t>舒颖</t>
  </si>
  <si>
    <t>张娟</t>
  </si>
  <si>
    <t>王园源</t>
  </si>
  <si>
    <t>周凯</t>
  </si>
  <si>
    <t>季雪梅</t>
  </si>
  <si>
    <t>宋涛</t>
  </si>
  <si>
    <t>马计晴</t>
  </si>
  <si>
    <t>张倩</t>
  </si>
  <si>
    <t>王春红</t>
  </si>
  <si>
    <t>崔英荣</t>
  </si>
  <si>
    <t>尹雪</t>
  </si>
  <si>
    <t>王金星</t>
  </si>
  <si>
    <t>陈博文</t>
  </si>
  <si>
    <t>牛鲁</t>
  </si>
  <si>
    <t>胡会东</t>
  </si>
  <si>
    <t>于沛航</t>
  </si>
  <si>
    <t>邴兆豪</t>
  </si>
  <si>
    <t>肖府京</t>
  </si>
  <si>
    <t>何栋栋</t>
  </si>
  <si>
    <t>徐宝龙</t>
  </si>
  <si>
    <t>刘芳洁</t>
  </si>
  <si>
    <t>祝嘉辉</t>
  </si>
  <si>
    <t>倪洪涛</t>
  </si>
  <si>
    <t>周青</t>
  </si>
  <si>
    <t>薛康基</t>
  </si>
  <si>
    <t>魏凯平</t>
  </si>
  <si>
    <t>安文雪</t>
  </si>
  <si>
    <t>周强强</t>
  </si>
  <si>
    <t>薛克明</t>
  </si>
  <si>
    <t>李楠楠</t>
  </si>
  <si>
    <t>范珅</t>
  </si>
  <si>
    <t>张同富</t>
  </si>
  <si>
    <t>体育教师职位三</t>
  </si>
  <si>
    <t>王立映</t>
  </si>
  <si>
    <t>王志杰</t>
  </si>
  <si>
    <t>尹德轩</t>
  </si>
  <si>
    <t>厉进泉</t>
  </si>
  <si>
    <t>陈松杰</t>
  </si>
  <si>
    <t>姚连科</t>
  </si>
  <si>
    <t>车龙彬</t>
  </si>
  <si>
    <t>杨明</t>
  </si>
  <si>
    <t>王万磊</t>
  </si>
  <si>
    <t>李苑伟</t>
  </si>
  <si>
    <t>陈学刚</t>
  </si>
  <si>
    <t>薛鹏</t>
  </si>
  <si>
    <t>张萍萍</t>
  </si>
  <si>
    <t>法瀚秀</t>
  </si>
  <si>
    <t>王升梅</t>
  </si>
  <si>
    <t>王飞鹤</t>
  </si>
  <si>
    <t>李香玲</t>
  </si>
  <si>
    <t>魏晓</t>
  </si>
  <si>
    <t>丁雅婷</t>
  </si>
  <si>
    <t>王倩</t>
  </si>
  <si>
    <t>魏慧慧</t>
  </si>
  <si>
    <t>冯甜甜</t>
  </si>
  <si>
    <t>战文杰</t>
  </si>
  <si>
    <t>贾会娇</t>
  </si>
  <si>
    <t>于小丹</t>
  </si>
  <si>
    <t>贾思</t>
  </si>
  <si>
    <t>路晓燕</t>
  </si>
  <si>
    <t>李欢</t>
  </si>
  <si>
    <t>窦守信</t>
  </si>
  <si>
    <t>王英洁</t>
  </si>
  <si>
    <t>赵鲁冀</t>
  </si>
  <si>
    <t>孙琦</t>
  </si>
  <si>
    <t>姜建航</t>
  </si>
  <si>
    <t>王敬利</t>
  </si>
  <si>
    <t>边雪敏</t>
  </si>
  <si>
    <t>刘潇雪</t>
  </si>
  <si>
    <t>葛辉</t>
  </si>
  <si>
    <t>王泽洋</t>
  </si>
  <si>
    <t>赵贺琨</t>
  </si>
  <si>
    <t>桑圣亚</t>
  </si>
  <si>
    <t>刘晨</t>
  </si>
  <si>
    <t>张晓鹏</t>
  </si>
  <si>
    <t>尚雨晨</t>
  </si>
  <si>
    <t>赫娟娟</t>
  </si>
  <si>
    <t>胡翎洁</t>
  </si>
  <si>
    <t>张雪梅</t>
  </si>
  <si>
    <t>王芬芬</t>
  </si>
  <si>
    <t>赵雪慧</t>
  </si>
  <si>
    <t>郭凤凤</t>
  </si>
  <si>
    <t>程双</t>
  </si>
  <si>
    <t>高祥锋</t>
  </si>
  <si>
    <t>美术教师职位三</t>
  </si>
  <si>
    <t>王安</t>
  </si>
  <si>
    <t>杨坤</t>
  </si>
  <si>
    <t>张承亮</t>
  </si>
  <si>
    <t>孙科</t>
  </si>
  <si>
    <t>李嘉诚</t>
  </si>
  <si>
    <t>杨凯</t>
  </si>
  <si>
    <t>耿佃斌</t>
  </si>
  <si>
    <t>韩东升</t>
  </si>
  <si>
    <t>初子泰</t>
  </si>
  <si>
    <t>孙友谊</t>
  </si>
  <si>
    <t>卢国庆</t>
  </si>
  <si>
    <t>王晓彤</t>
  </si>
  <si>
    <t>冷玉玲</t>
  </si>
  <si>
    <t>丁娟</t>
  </si>
  <si>
    <t>丁晗</t>
  </si>
  <si>
    <t>刘嘉欣</t>
  </si>
  <si>
    <t>宋文丹</t>
  </si>
  <si>
    <t>鲍景情</t>
  </si>
  <si>
    <t>孟小涵</t>
  </si>
  <si>
    <t>邢胜男</t>
  </si>
  <si>
    <t>季娜</t>
  </si>
  <si>
    <t>王馨艺</t>
  </si>
  <si>
    <t>翟晓敏</t>
  </si>
  <si>
    <t>姜龙翠</t>
  </si>
  <si>
    <t>徐祥雁</t>
  </si>
  <si>
    <t>苏雪</t>
  </si>
  <si>
    <t>许明月</t>
  </si>
  <si>
    <t>杨琨</t>
  </si>
  <si>
    <t>赵濛</t>
  </si>
  <si>
    <t>王蕾</t>
  </si>
  <si>
    <t>相玉翠</t>
  </si>
  <si>
    <t>王珍</t>
  </si>
  <si>
    <t>蔡常玲</t>
  </si>
  <si>
    <t>李玥泓</t>
  </si>
  <si>
    <t>孟欣</t>
  </si>
  <si>
    <t>逄学臻</t>
  </si>
  <si>
    <t>张伟</t>
  </si>
  <si>
    <t>张晓琴</t>
  </si>
  <si>
    <t>李玉</t>
  </si>
  <si>
    <t>李梦芹</t>
  </si>
  <si>
    <t>王鹏</t>
  </si>
  <si>
    <t>王嘉庆</t>
  </si>
  <si>
    <t>柳敦收</t>
  </si>
  <si>
    <t>孙田田</t>
  </si>
  <si>
    <t>赵玉青</t>
  </si>
  <si>
    <t>赵娈娈</t>
  </si>
  <si>
    <t>宋培丹</t>
  </si>
  <si>
    <t>心理健康教师</t>
  </si>
  <si>
    <t>魏文丽</t>
  </si>
  <si>
    <t>胡允祥</t>
  </si>
  <si>
    <t>李雪</t>
  </si>
  <si>
    <t>赵惠中</t>
  </si>
  <si>
    <t>刘晓蕾</t>
  </si>
  <si>
    <t>刘娟</t>
  </si>
  <si>
    <t>王秀华</t>
  </si>
  <si>
    <t>刘相丽</t>
  </si>
  <si>
    <t>侯坤</t>
  </si>
  <si>
    <t>特殊教育教师</t>
  </si>
  <si>
    <t>姜红</t>
  </si>
  <si>
    <t>杨仕超</t>
  </si>
  <si>
    <t>刘一荻</t>
  </si>
  <si>
    <t>王春霞</t>
  </si>
  <si>
    <t>刘林东</t>
  </si>
  <si>
    <t>王宁</t>
  </si>
  <si>
    <t>楚玉</t>
  </si>
  <si>
    <t>陈懿</t>
  </si>
  <si>
    <t>聂红旭</t>
  </si>
  <si>
    <t>矫瑶瑶</t>
  </si>
  <si>
    <t>潘彩霞</t>
  </si>
  <si>
    <t>李鑫</t>
  </si>
  <si>
    <t>高霞</t>
  </si>
  <si>
    <t>王树凤</t>
  </si>
  <si>
    <t>韩晓琳</t>
  </si>
  <si>
    <t>李莎莎</t>
  </si>
  <si>
    <t>刘梓菡</t>
  </si>
  <si>
    <t>于倩倩</t>
  </si>
  <si>
    <t>徐聪</t>
  </si>
  <si>
    <t>王爽</t>
  </si>
  <si>
    <t>赵颖哲</t>
  </si>
  <si>
    <t>王云</t>
  </si>
  <si>
    <t>王希</t>
  </si>
  <si>
    <t>生妍婷</t>
  </si>
  <si>
    <t>王睿</t>
  </si>
  <si>
    <t>郭儒瑾</t>
  </si>
  <si>
    <t>杨秀祥</t>
  </si>
  <si>
    <t>建筑工程</t>
  </si>
  <si>
    <t>庄晓宇</t>
  </si>
  <si>
    <t>王峰</t>
  </si>
  <si>
    <t>薛春华</t>
  </si>
  <si>
    <t>校医</t>
  </si>
  <si>
    <t>臧栋麟</t>
  </si>
  <si>
    <t>德语教师</t>
  </si>
  <si>
    <t>刘俊红</t>
  </si>
  <si>
    <t>王欣如</t>
  </si>
  <si>
    <t>张晓燕</t>
  </si>
  <si>
    <t>日语教师</t>
  </si>
  <si>
    <t>杨晓慧</t>
  </si>
  <si>
    <t>刘令令</t>
  </si>
  <si>
    <t>杨颖</t>
  </si>
  <si>
    <t>语文教师</t>
  </si>
  <si>
    <t>裴丽彩</t>
  </si>
  <si>
    <t>杜璇</t>
  </si>
  <si>
    <t>王丽</t>
  </si>
  <si>
    <t>李晓茹</t>
  </si>
  <si>
    <t>法清霞</t>
  </si>
  <si>
    <t>刘雨</t>
  </si>
  <si>
    <t>数学教师</t>
  </si>
  <si>
    <t>高凤</t>
  </si>
  <si>
    <t>逄泽慧</t>
  </si>
  <si>
    <t>王文淑</t>
  </si>
  <si>
    <t>张甲</t>
  </si>
  <si>
    <t>朱明月</t>
  </si>
  <si>
    <t>赵芳华</t>
  </si>
  <si>
    <t>吴鑫鑫</t>
  </si>
  <si>
    <t>郭敏</t>
  </si>
  <si>
    <t>常晓</t>
  </si>
  <si>
    <t>刘思尧</t>
  </si>
  <si>
    <t>张艳翠</t>
  </si>
  <si>
    <t>曹雪菲</t>
  </si>
  <si>
    <t>英语教师</t>
  </si>
  <si>
    <t>崔鑫</t>
  </si>
  <si>
    <t>陈杰杰</t>
  </si>
  <si>
    <t>潘一鸣</t>
  </si>
  <si>
    <t>体育教师</t>
  </si>
  <si>
    <t>范兴伟</t>
  </si>
  <si>
    <t>田凯璇</t>
  </si>
  <si>
    <t>幼儿教师职位一</t>
  </si>
  <si>
    <t>杨程</t>
  </si>
  <si>
    <t>丁海萍</t>
  </si>
  <si>
    <t>杨雯</t>
  </si>
  <si>
    <t>王惠文</t>
  </si>
  <si>
    <t>赵倩倩</t>
  </si>
  <si>
    <t>王晓青</t>
  </si>
  <si>
    <t>宋滟洁</t>
  </si>
  <si>
    <t>潘蕾</t>
  </si>
  <si>
    <t>庄霖</t>
  </si>
  <si>
    <t>幼儿教师职位二</t>
  </si>
  <si>
    <t>傅鸿春</t>
  </si>
  <si>
    <t>宋爽</t>
  </si>
  <si>
    <t>王鑫</t>
  </si>
  <si>
    <t>高龙绪</t>
  </si>
  <si>
    <t>董传玉</t>
  </si>
  <si>
    <t>韩海棋</t>
  </si>
  <si>
    <t>张宗洁</t>
  </si>
  <si>
    <t>金旭</t>
  </si>
  <si>
    <t>刘涵</t>
  </si>
  <si>
    <t>宗春玲</t>
  </si>
  <si>
    <t>李涵</t>
  </si>
  <si>
    <t>王飞</t>
  </si>
  <si>
    <t>幼儿教师职位三</t>
  </si>
  <si>
    <t>王国瑜</t>
  </si>
  <si>
    <t>赵庆雨</t>
  </si>
  <si>
    <t>谭文慧</t>
  </si>
  <si>
    <t>张睿捷</t>
  </si>
  <si>
    <t>徐梦菲</t>
  </si>
  <si>
    <t>管清静</t>
  </si>
  <si>
    <t>安琪</t>
  </si>
  <si>
    <t>徐珺</t>
  </si>
  <si>
    <t>李萌</t>
  </si>
  <si>
    <t>尹慧</t>
  </si>
  <si>
    <t>丁燕</t>
  </si>
  <si>
    <t>张雯雯</t>
  </si>
  <si>
    <t>薛海燕</t>
  </si>
  <si>
    <t>朱容慧</t>
  </si>
  <si>
    <t>王乐琪</t>
  </si>
  <si>
    <t>郝萌萌</t>
  </si>
  <si>
    <t>董程向</t>
  </si>
  <si>
    <t>阎国娇</t>
  </si>
  <si>
    <t>程晓</t>
  </si>
  <si>
    <t>序号</t>
  </si>
  <si>
    <t>李丽</t>
  </si>
  <si>
    <t>薛义</t>
  </si>
  <si>
    <t>孔涛</t>
  </si>
  <si>
    <t>刘安然</t>
  </si>
  <si>
    <t>孙韶隆</t>
  </si>
  <si>
    <t>杨斌</t>
  </si>
  <si>
    <t>韩玉鹏</t>
  </si>
  <si>
    <t>孙合真</t>
  </si>
  <si>
    <t>时嘉惠</t>
  </si>
  <si>
    <t>逯妍雪</t>
  </si>
  <si>
    <t>王丽丽</t>
  </si>
  <si>
    <t>赵澜</t>
  </si>
  <si>
    <t>乔运慧</t>
  </si>
  <si>
    <t>张红玉</t>
  </si>
  <si>
    <t>小学</t>
  </si>
  <si>
    <t>庄冬梅</t>
  </si>
  <si>
    <t>韩颖颖</t>
  </si>
  <si>
    <t>魏经纬</t>
  </si>
  <si>
    <t>沙伟</t>
  </si>
  <si>
    <t>郑慧</t>
  </si>
  <si>
    <t>池冠男</t>
  </si>
  <si>
    <t>李慧岚</t>
  </si>
  <si>
    <t>王颖超</t>
  </si>
  <si>
    <t>邹明晖</t>
  </si>
  <si>
    <t>刘云</t>
  </si>
  <si>
    <t>王丽君</t>
  </si>
  <si>
    <t>戴慧</t>
  </si>
  <si>
    <t>逄阁璇</t>
  </si>
  <si>
    <t>杜沁潞</t>
  </si>
  <si>
    <t>邰莎莎</t>
  </si>
  <si>
    <t>朱吉康</t>
  </si>
  <si>
    <t>袁帅</t>
  </si>
  <si>
    <t>曾晗</t>
  </si>
  <si>
    <t>孙鹏</t>
  </si>
  <si>
    <t>刘帅</t>
  </si>
  <si>
    <t>陈鑫</t>
  </si>
  <si>
    <t>侯克亮</t>
  </si>
  <si>
    <t>崔俊</t>
  </si>
  <si>
    <t>葛宝珅</t>
  </si>
  <si>
    <t>付伟娜</t>
  </si>
  <si>
    <t>于良亮</t>
  </si>
  <si>
    <t>刘凯伦</t>
  </si>
  <si>
    <t>董莎莎</t>
  </si>
  <si>
    <t>尹晓璐</t>
  </si>
  <si>
    <t>曹晓玲</t>
  </si>
  <si>
    <t>迟晓</t>
  </si>
  <si>
    <t>宁雅静</t>
  </si>
  <si>
    <t>幼儿园</t>
  </si>
  <si>
    <t>面试准考证号</t>
  </si>
  <si>
    <t>中学</t>
  </si>
  <si>
    <t>中小学</t>
  </si>
  <si>
    <t>中德应用技术学校</t>
  </si>
  <si>
    <t>第一考场</t>
  </si>
  <si>
    <t>技能测试成绩</t>
  </si>
  <si>
    <t>说课成绩</t>
  </si>
  <si>
    <t>总成绩</t>
  </si>
  <si>
    <t>备注1</t>
  </si>
  <si>
    <t>备注2</t>
  </si>
  <si>
    <t>第二考场</t>
  </si>
  <si>
    <t>第三考场</t>
  </si>
  <si>
    <t>第四考场</t>
  </si>
  <si>
    <t>第五考场</t>
  </si>
  <si>
    <t>第六考场</t>
  </si>
  <si>
    <t>第七考场</t>
  </si>
  <si>
    <t>第九考场</t>
  </si>
  <si>
    <t>第八考场</t>
  </si>
  <si>
    <t>第十考场</t>
  </si>
  <si>
    <t>第十一考场</t>
  </si>
  <si>
    <t>第十二考场</t>
  </si>
  <si>
    <t>第十三考场</t>
  </si>
  <si>
    <t>第十四考场</t>
  </si>
  <si>
    <t>第十五考场</t>
  </si>
  <si>
    <t>第十六考场</t>
  </si>
  <si>
    <t>第十七考场</t>
  </si>
  <si>
    <t>第十八考场</t>
  </si>
  <si>
    <t>第十九考场</t>
  </si>
  <si>
    <t>第二十考场</t>
  </si>
  <si>
    <t>第二十一考场</t>
  </si>
  <si>
    <t>第二十二考场</t>
  </si>
  <si>
    <t>第二十三考场</t>
  </si>
  <si>
    <t>第二十四考场</t>
  </si>
  <si>
    <t>第二十五考场</t>
  </si>
  <si>
    <t>第二十六考场</t>
  </si>
  <si>
    <t>是否进入       考察范围</t>
  </si>
  <si>
    <t>是否等额    考察人员</t>
  </si>
  <si>
    <t>是</t>
  </si>
  <si>
    <t>Y</t>
  </si>
  <si>
    <t>面试成绩</t>
  </si>
  <si>
    <t>Y</t>
  </si>
  <si>
    <t>说课缺考</t>
  </si>
  <si>
    <t>说课缺考</t>
  </si>
  <si>
    <t>是</t>
  </si>
  <si>
    <t>说课缺考</t>
  </si>
  <si>
    <t>Y</t>
  </si>
  <si>
    <t>是</t>
  </si>
  <si>
    <t>Y</t>
  </si>
  <si>
    <t>是</t>
  </si>
  <si>
    <t>Y</t>
  </si>
  <si>
    <t>Y</t>
  </si>
  <si>
    <t>是</t>
  </si>
  <si>
    <t>Y</t>
  </si>
  <si>
    <t>是</t>
  </si>
  <si>
    <t>Y</t>
  </si>
  <si>
    <t>Y</t>
  </si>
  <si>
    <t>是</t>
  </si>
  <si>
    <t>Y</t>
  </si>
  <si>
    <t>是</t>
  </si>
  <si>
    <t>Y</t>
  </si>
  <si>
    <t>Y</t>
  </si>
  <si>
    <t>是</t>
  </si>
  <si>
    <t>Y</t>
  </si>
  <si>
    <t>Y</t>
  </si>
  <si>
    <t>是</t>
  </si>
  <si>
    <t>Y</t>
  </si>
  <si>
    <t>Y</t>
  </si>
  <si>
    <t>是</t>
  </si>
  <si>
    <t>Y</t>
  </si>
  <si>
    <t>是</t>
  </si>
  <si>
    <t>Y</t>
  </si>
  <si>
    <t>Y</t>
  </si>
  <si>
    <t>是</t>
  </si>
  <si>
    <t>Y</t>
  </si>
  <si>
    <t>是</t>
  </si>
  <si>
    <t>Y</t>
  </si>
  <si>
    <t>Y</t>
  </si>
  <si>
    <t>是</t>
  </si>
  <si>
    <t>Y</t>
  </si>
  <si>
    <t>Y</t>
  </si>
  <si>
    <t>是</t>
  </si>
  <si>
    <t>是</t>
  </si>
  <si>
    <t>Y</t>
  </si>
  <si>
    <t>是</t>
  </si>
  <si>
    <t>Y</t>
  </si>
  <si>
    <t>是</t>
  </si>
  <si>
    <t>Y</t>
  </si>
  <si>
    <t>Y</t>
  </si>
  <si>
    <t>是</t>
  </si>
  <si>
    <t>Y</t>
  </si>
  <si>
    <t>是</t>
  </si>
  <si>
    <t>Y</t>
  </si>
  <si>
    <t>是</t>
  </si>
  <si>
    <t>是</t>
  </si>
  <si>
    <t>Y</t>
  </si>
  <si>
    <t>是</t>
  </si>
  <si>
    <t>Y</t>
  </si>
  <si>
    <t>是</t>
  </si>
  <si>
    <t>Y</t>
  </si>
  <si>
    <t>是</t>
  </si>
  <si>
    <t>是</t>
  </si>
  <si>
    <t>Y</t>
  </si>
  <si>
    <t>是</t>
  </si>
  <si>
    <t>Y</t>
  </si>
  <si>
    <t>是</t>
  </si>
  <si>
    <t>Y</t>
  </si>
  <si>
    <t>Y</t>
  </si>
  <si>
    <t>Y</t>
  </si>
  <si>
    <t>是</t>
  </si>
  <si>
    <t>Y</t>
  </si>
  <si>
    <t>是</t>
  </si>
  <si>
    <t>Y</t>
  </si>
  <si>
    <t>是</t>
  </si>
  <si>
    <t>Y</t>
  </si>
  <si>
    <t>是</t>
  </si>
  <si>
    <t>Y</t>
  </si>
  <si>
    <t>是</t>
  </si>
  <si>
    <t>说课弃考</t>
  </si>
  <si>
    <t>Y</t>
  </si>
  <si>
    <t>是</t>
  </si>
  <si>
    <t>Y</t>
  </si>
  <si>
    <t>Y</t>
  </si>
  <si>
    <t>是</t>
  </si>
  <si>
    <t>Y</t>
  </si>
  <si>
    <t>是</t>
  </si>
  <si>
    <t>Y</t>
  </si>
  <si>
    <t>是</t>
  </si>
  <si>
    <t>Y</t>
  </si>
  <si>
    <t>Y</t>
  </si>
  <si>
    <t>是</t>
  </si>
  <si>
    <t>Y</t>
  </si>
  <si>
    <t>是</t>
  </si>
  <si>
    <t>Y</t>
  </si>
  <si>
    <t>是</t>
  </si>
  <si>
    <t>Y</t>
  </si>
  <si>
    <t>是</t>
  </si>
  <si>
    <t>Y</t>
  </si>
  <si>
    <t>是</t>
  </si>
  <si>
    <t>是</t>
  </si>
  <si>
    <t>Y</t>
  </si>
  <si>
    <t>是</t>
  </si>
  <si>
    <t>Y</t>
  </si>
  <si>
    <t>是</t>
  </si>
  <si>
    <t>Y</t>
  </si>
  <si>
    <t>是</t>
  </si>
  <si>
    <t>Y</t>
  </si>
  <si>
    <t>是</t>
  </si>
  <si>
    <t>Y</t>
  </si>
  <si>
    <t>是</t>
  </si>
  <si>
    <t>Y</t>
  </si>
  <si>
    <t>是</t>
  </si>
  <si>
    <t>Y</t>
  </si>
  <si>
    <t>是</t>
  </si>
  <si>
    <t>Y</t>
  </si>
  <si>
    <t>是</t>
  </si>
  <si>
    <t>Y</t>
  </si>
  <si>
    <t>是</t>
  </si>
  <si>
    <t>Y</t>
  </si>
  <si>
    <t>是</t>
  </si>
  <si>
    <t>Y</t>
  </si>
  <si>
    <t>Y</t>
  </si>
  <si>
    <t>是</t>
  </si>
  <si>
    <t>Y</t>
  </si>
  <si>
    <t>是</t>
  </si>
  <si>
    <t>Y</t>
  </si>
  <si>
    <t>是</t>
  </si>
  <si>
    <t>Y</t>
  </si>
  <si>
    <t>是</t>
  </si>
  <si>
    <t>Y</t>
  </si>
  <si>
    <t>Y</t>
  </si>
  <si>
    <t>是</t>
  </si>
  <si>
    <t>Y</t>
  </si>
  <si>
    <t>Y</t>
  </si>
  <si>
    <t>说课缺考</t>
  </si>
  <si>
    <t>Y</t>
  </si>
  <si>
    <t>是</t>
  </si>
  <si>
    <t>Y</t>
  </si>
  <si>
    <t>是</t>
  </si>
  <si>
    <t>Y</t>
  </si>
  <si>
    <t>是</t>
  </si>
  <si>
    <t>Y</t>
  </si>
  <si>
    <t>是</t>
  </si>
  <si>
    <t>Y</t>
  </si>
  <si>
    <t>是</t>
  </si>
  <si>
    <t>Y</t>
  </si>
  <si>
    <t>Y</t>
  </si>
  <si>
    <t>是</t>
  </si>
  <si>
    <t>Y</t>
  </si>
  <si>
    <t>是</t>
  </si>
  <si>
    <t>Y</t>
  </si>
  <si>
    <t>是</t>
  </si>
  <si>
    <t>Y</t>
  </si>
  <si>
    <t>是</t>
  </si>
  <si>
    <t>Y</t>
  </si>
  <si>
    <t>是</t>
  </si>
  <si>
    <t>Y</t>
  </si>
  <si>
    <t>Y</t>
  </si>
  <si>
    <t>Y</t>
  </si>
  <si>
    <t>Y</t>
  </si>
  <si>
    <t>是</t>
  </si>
  <si>
    <t>Y</t>
  </si>
  <si>
    <t>是</t>
  </si>
  <si>
    <t>Y</t>
  </si>
  <si>
    <t>Y</t>
  </si>
  <si>
    <t>是</t>
  </si>
  <si>
    <t>Y</t>
  </si>
  <si>
    <t>是</t>
  </si>
  <si>
    <t>Y</t>
  </si>
  <si>
    <t>是</t>
  </si>
  <si>
    <t>弃考</t>
  </si>
  <si>
    <t>说课缺考</t>
  </si>
  <si>
    <t>Y</t>
  </si>
  <si>
    <t>是</t>
  </si>
  <si>
    <t>Y</t>
  </si>
  <si>
    <t>Y</t>
  </si>
  <si>
    <t>Y</t>
  </si>
  <si>
    <t>Y</t>
  </si>
  <si>
    <t>是</t>
  </si>
  <si>
    <t>Y</t>
  </si>
  <si>
    <t>是</t>
  </si>
  <si>
    <t>是</t>
  </si>
  <si>
    <t>Y</t>
  </si>
  <si>
    <t>Y</t>
  </si>
  <si>
    <t>是</t>
  </si>
  <si>
    <t>Y</t>
  </si>
  <si>
    <t>说课缺考</t>
  </si>
  <si>
    <t>Y</t>
  </si>
  <si>
    <t>是</t>
  </si>
  <si>
    <t>Y</t>
  </si>
  <si>
    <t>是</t>
  </si>
  <si>
    <t>Y</t>
  </si>
  <si>
    <t>是</t>
  </si>
  <si>
    <t>是</t>
  </si>
  <si>
    <t>Y</t>
  </si>
  <si>
    <t>是</t>
  </si>
  <si>
    <t>Y</t>
  </si>
  <si>
    <t>Y</t>
  </si>
  <si>
    <t>是</t>
  </si>
  <si>
    <t>Y</t>
  </si>
  <si>
    <t>是</t>
  </si>
  <si>
    <t>Y</t>
  </si>
  <si>
    <t>Y</t>
  </si>
  <si>
    <t>Y</t>
  </si>
  <si>
    <t>Y</t>
  </si>
  <si>
    <t>是</t>
  </si>
  <si>
    <t>Y</t>
  </si>
  <si>
    <t>Y</t>
  </si>
  <si>
    <t>Y</t>
  </si>
  <si>
    <t>Y</t>
  </si>
  <si>
    <t>是</t>
  </si>
  <si>
    <t>Y</t>
  </si>
  <si>
    <t>是</t>
  </si>
  <si>
    <t>Y</t>
  </si>
  <si>
    <t>是</t>
  </si>
  <si>
    <t>Y</t>
  </si>
  <si>
    <t>Y</t>
  </si>
  <si>
    <t>Y</t>
  </si>
  <si>
    <t>Y</t>
  </si>
  <si>
    <t>说课缺考</t>
  </si>
  <si>
    <t>说课缺考</t>
  </si>
  <si>
    <t>Y</t>
  </si>
  <si>
    <t>是</t>
  </si>
  <si>
    <t>是</t>
  </si>
  <si>
    <t>Y</t>
  </si>
  <si>
    <t>Y</t>
  </si>
  <si>
    <t>是</t>
  </si>
  <si>
    <t>Y</t>
  </si>
  <si>
    <t>是</t>
  </si>
  <si>
    <t>Y</t>
  </si>
  <si>
    <t>Y</t>
  </si>
  <si>
    <t>是</t>
  </si>
  <si>
    <t>Y</t>
  </si>
  <si>
    <t>是</t>
  </si>
  <si>
    <t>Y</t>
  </si>
  <si>
    <t>是</t>
  </si>
  <si>
    <t>Y</t>
  </si>
  <si>
    <t>是</t>
  </si>
  <si>
    <t>是</t>
  </si>
  <si>
    <t>Y</t>
  </si>
  <si>
    <t>是</t>
  </si>
  <si>
    <t>Y</t>
  </si>
  <si>
    <t>是</t>
  </si>
  <si>
    <t>Y</t>
  </si>
  <si>
    <t>说课缺考</t>
  </si>
  <si>
    <t>Y</t>
  </si>
  <si>
    <t>是</t>
  </si>
  <si>
    <t>Y</t>
  </si>
  <si>
    <t>是</t>
  </si>
  <si>
    <t>说课缺考</t>
  </si>
  <si>
    <t>是</t>
  </si>
  <si>
    <t>是</t>
  </si>
  <si>
    <t>Y</t>
  </si>
  <si>
    <t>是</t>
  </si>
  <si>
    <t>Y</t>
  </si>
  <si>
    <t>说课缺考</t>
  </si>
  <si>
    <t>说课缺考</t>
  </si>
  <si>
    <t>说课缺考</t>
  </si>
  <si>
    <t>说课缺考</t>
  </si>
  <si>
    <t>说课缺考</t>
  </si>
  <si>
    <t>Y</t>
  </si>
  <si>
    <t>Y</t>
  </si>
  <si>
    <t>说课缺考</t>
  </si>
  <si>
    <t>说课缺考</t>
  </si>
  <si>
    <t>Y</t>
  </si>
  <si>
    <t>是</t>
  </si>
  <si>
    <t>是</t>
  </si>
  <si>
    <t>是</t>
  </si>
  <si>
    <t>Y</t>
  </si>
  <si>
    <t>是</t>
  </si>
  <si>
    <t>Y</t>
  </si>
  <si>
    <t>是</t>
  </si>
  <si>
    <t>Y</t>
  </si>
  <si>
    <t>是</t>
  </si>
  <si>
    <t>Y</t>
  </si>
  <si>
    <t>是</t>
  </si>
  <si>
    <t>是</t>
  </si>
  <si>
    <t>说课缺考</t>
  </si>
  <si>
    <t>技能测试、说课缺考</t>
  </si>
  <si>
    <t>说课缺考</t>
  </si>
  <si>
    <t>技能测试违纪、说课缺考</t>
  </si>
  <si>
    <t>技能测试、说课缺考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</si>
</sst>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0"/>
      <name val="方正小标宋简体"/>
      <family val="0"/>
    </font>
    <font>
      <b/>
      <sz val="11"/>
      <name val="宋体"/>
      <family val="0"/>
    </font>
    <font>
      <sz val="9"/>
      <color indexed="10"/>
      <name val="宋体"/>
      <family val="0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9" fillId="14" borderId="5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25" fillId="10" borderId="0" applyNumberFormat="0" applyBorder="0" applyAlignment="0" applyProtection="0"/>
    <xf numFmtId="0" fontId="8" fillId="9" borderId="7" applyNumberFormat="0" applyAlignment="0" applyProtection="0"/>
    <xf numFmtId="0" fontId="11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6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49" fontId="26" fillId="0" borderId="9" xfId="40" applyNumberFormat="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第一至第六考场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G34"/>
  <sheetViews>
    <sheetView zoomScaleSheetLayoutView="100" zoomScalePageLayoutView="0" workbookViewId="0" topLeftCell="A13">
      <selection activeCell="V10" sqref="V10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9" width="8.25390625" style="3" customWidth="1"/>
    <col min="10" max="10" width="9.875" style="3" customWidth="1"/>
    <col min="11" max="11" width="9.625" style="3" customWidth="1"/>
    <col min="12" max="12" width="10.50390625" style="3" customWidth="1"/>
    <col min="13" max="13" width="8.25390625" style="3" customWidth="1"/>
    <col min="14" max="214" width="5.625" style="3" customWidth="1"/>
    <col min="215" max="215" width="5.625" style="3" bestFit="1" customWidth="1"/>
    <col min="216" max="16384" width="9.00390625" style="3" customWidth="1"/>
  </cols>
  <sheetData>
    <row r="1" spans="1:215" s="17" customFormat="1" ht="20.25" customHeight="1">
      <c r="A1" s="51" t="s">
        <v>827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</row>
    <row r="2" spans="1:13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816</v>
      </c>
      <c r="H2" s="5" t="s">
        <v>817</v>
      </c>
      <c r="I2" s="5" t="s">
        <v>818</v>
      </c>
      <c r="J2" s="21" t="s">
        <v>846</v>
      </c>
      <c r="K2" s="21" t="s">
        <v>847</v>
      </c>
      <c r="L2" s="5" t="s">
        <v>819</v>
      </c>
      <c r="M2" s="5" t="s">
        <v>820</v>
      </c>
    </row>
    <row r="3" spans="1:21" ht="20.25" customHeight="1">
      <c r="A3" s="30">
        <v>1</v>
      </c>
      <c r="B3" s="31" t="s">
        <v>607</v>
      </c>
      <c r="C3" s="31" t="s">
        <v>777</v>
      </c>
      <c r="D3" s="31" t="s">
        <v>592</v>
      </c>
      <c r="E3" s="30">
        <v>19090119</v>
      </c>
      <c r="F3" s="30">
        <v>82.1</v>
      </c>
      <c r="G3" s="34">
        <v>93.38</v>
      </c>
      <c r="H3" s="30">
        <v>94.32</v>
      </c>
      <c r="I3" s="34">
        <f aca="true" t="shared" si="0" ref="I3:I34">F3*0.4+G3*0.3+H3*0.3</f>
        <v>89.14999999999999</v>
      </c>
      <c r="J3" s="30" t="s">
        <v>971</v>
      </c>
      <c r="K3" s="30" t="s">
        <v>972</v>
      </c>
      <c r="L3" s="8" t="s">
        <v>7</v>
      </c>
      <c r="M3" s="30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804</v>
      </c>
      <c r="C4" s="31" t="s">
        <v>777</v>
      </c>
      <c r="D4" s="31" t="s">
        <v>592</v>
      </c>
      <c r="E4" s="35">
        <v>19090131</v>
      </c>
      <c r="F4" s="30">
        <v>79</v>
      </c>
      <c r="G4" s="34">
        <v>96.5</v>
      </c>
      <c r="H4" s="30">
        <v>91.92</v>
      </c>
      <c r="I4" s="34">
        <f t="shared" si="0"/>
        <v>88.126</v>
      </c>
      <c r="J4" s="30" t="s">
        <v>973</v>
      </c>
      <c r="K4" s="30" t="s">
        <v>974</v>
      </c>
      <c r="L4" s="8" t="s">
        <v>7</v>
      </c>
      <c r="M4" s="30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806</v>
      </c>
      <c r="C5" s="31" t="s">
        <v>777</v>
      </c>
      <c r="D5" s="31" t="s">
        <v>592</v>
      </c>
      <c r="E5" s="35">
        <v>19090133</v>
      </c>
      <c r="F5" s="30">
        <v>79</v>
      </c>
      <c r="G5" s="34">
        <v>94</v>
      </c>
      <c r="H5" s="30">
        <v>93.54</v>
      </c>
      <c r="I5" s="34">
        <f t="shared" si="0"/>
        <v>87.862</v>
      </c>
      <c r="J5" s="30" t="s">
        <v>975</v>
      </c>
      <c r="K5" s="30" t="s">
        <v>976</v>
      </c>
      <c r="L5" s="8" t="s">
        <v>7</v>
      </c>
      <c r="M5" s="30"/>
      <c r="N5" s="33"/>
      <c r="O5" s="33"/>
      <c r="P5" s="33"/>
      <c r="Q5" s="33"/>
      <c r="R5" s="33"/>
      <c r="S5" s="33"/>
      <c r="T5" s="33"/>
      <c r="U5" s="33"/>
    </row>
    <row r="6" spans="1:21" ht="20.25" customHeight="1">
      <c r="A6" s="30">
        <v>4</v>
      </c>
      <c r="B6" s="31" t="s">
        <v>604</v>
      </c>
      <c r="C6" s="31" t="s">
        <v>777</v>
      </c>
      <c r="D6" s="31" t="s">
        <v>592</v>
      </c>
      <c r="E6" s="30">
        <v>19090116</v>
      </c>
      <c r="F6" s="30">
        <v>84</v>
      </c>
      <c r="G6" s="34">
        <v>85.6</v>
      </c>
      <c r="H6" s="30">
        <v>93.32</v>
      </c>
      <c r="I6" s="34">
        <f t="shared" si="0"/>
        <v>87.276</v>
      </c>
      <c r="J6" s="30" t="s">
        <v>912</v>
      </c>
      <c r="K6" s="30" t="s">
        <v>913</v>
      </c>
      <c r="L6" s="8" t="s">
        <v>7</v>
      </c>
      <c r="M6" s="30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611</v>
      </c>
      <c r="C7" s="31" t="s">
        <v>777</v>
      </c>
      <c r="D7" s="31" t="s">
        <v>592</v>
      </c>
      <c r="E7" s="30">
        <v>19090124</v>
      </c>
      <c r="F7" s="30">
        <v>80.5</v>
      </c>
      <c r="G7" s="34">
        <v>90.68</v>
      </c>
      <c r="H7" s="30">
        <v>92.34</v>
      </c>
      <c r="I7" s="34">
        <f t="shared" si="0"/>
        <v>87.10600000000001</v>
      </c>
      <c r="J7" s="30" t="s">
        <v>977</v>
      </c>
      <c r="K7" s="30" t="s">
        <v>978</v>
      </c>
      <c r="L7" s="8" t="s">
        <v>7</v>
      </c>
      <c r="M7" s="30"/>
      <c r="N7" s="33"/>
      <c r="O7" s="33"/>
      <c r="P7" s="33"/>
      <c r="Q7" s="33"/>
      <c r="R7" s="33"/>
      <c r="S7" s="33"/>
      <c r="T7" s="33"/>
      <c r="U7" s="33"/>
    </row>
    <row r="8" spans="1:21" ht="20.25" customHeight="1">
      <c r="A8" s="30">
        <v>6</v>
      </c>
      <c r="B8" s="31" t="s">
        <v>606</v>
      </c>
      <c r="C8" s="31" t="s">
        <v>777</v>
      </c>
      <c r="D8" s="31" t="s">
        <v>592</v>
      </c>
      <c r="E8" s="30">
        <v>19090118</v>
      </c>
      <c r="F8" s="30">
        <v>82.4</v>
      </c>
      <c r="G8" s="34">
        <v>86.92</v>
      </c>
      <c r="H8" s="30">
        <v>93.14</v>
      </c>
      <c r="I8" s="34">
        <f t="shared" si="0"/>
        <v>86.97800000000001</v>
      </c>
      <c r="J8" s="30" t="s">
        <v>977</v>
      </c>
      <c r="K8" s="30"/>
      <c r="L8" s="8" t="s">
        <v>7</v>
      </c>
      <c r="M8" s="30"/>
      <c r="N8" s="33"/>
      <c r="O8" s="33"/>
      <c r="P8" s="33"/>
      <c r="Q8" s="33"/>
      <c r="R8" s="33"/>
      <c r="S8" s="33"/>
      <c r="T8" s="33"/>
      <c r="U8" s="33"/>
    </row>
    <row r="9" spans="1:21" ht="20.25" customHeight="1">
      <c r="A9" s="30">
        <v>7</v>
      </c>
      <c r="B9" s="31" t="s">
        <v>613</v>
      </c>
      <c r="C9" s="31" t="s">
        <v>777</v>
      </c>
      <c r="D9" s="31" t="s">
        <v>592</v>
      </c>
      <c r="E9" s="30">
        <v>19090126</v>
      </c>
      <c r="F9" s="30">
        <v>80.4</v>
      </c>
      <c r="G9" s="34">
        <v>89.06</v>
      </c>
      <c r="H9" s="30">
        <v>91.56</v>
      </c>
      <c r="I9" s="34">
        <f t="shared" si="0"/>
        <v>86.346</v>
      </c>
      <c r="J9" s="30" t="s">
        <v>977</v>
      </c>
      <c r="K9" s="30"/>
      <c r="L9" s="8" t="s">
        <v>7</v>
      </c>
      <c r="M9" s="30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610</v>
      </c>
      <c r="C10" s="31" t="s">
        <v>777</v>
      </c>
      <c r="D10" s="31" t="s">
        <v>592</v>
      </c>
      <c r="E10" s="30">
        <v>19090122</v>
      </c>
      <c r="F10" s="30">
        <v>81.8</v>
      </c>
      <c r="G10" s="34">
        <v>85.34</v>
      </c>
      <c r="H10" s="30">
        <v>90.36</v>
      </c>
      <c r="I10" s="34">
        <f t="shared" si="0"/>
        <v>85.43</v>
      </c>
      <c r="J10" s="30" t="s">
        <v>979</v>
      </c>
      <c r="K10" s="30"/>
      <c r="L10" s="8" t="s">
        <v>7</v>
      </c>
      <c r="M10" s="30"/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805</v>
      </c>
      <c r="C11" s="31" t="s">
        <v>777</v>
      </c>
      <c r="D11" s="31" t="s">
        <v>592</v>
      </c>
      <c r="E11" s="35">
        <v>19090132</v>
      </c>
      <c r="F11" s="30">
        <v>79</v>
      </c>
      <c r="G11" s="34">
        <v>87.34</v>
      </c>
      <c r="H11" s="30">
        <v>90.94</v>
      </c>
      <c r="I11" s="34">
        <f t="shared" si="0"/>
        <v>85.084</v>
      </c>
      <c r="J11" s="30"/>
      <c r="K11" s="30"/>
      <c r="L11" s="8" t="s">
        <v>7</v>
      </c>
      <c r="M11" s="30"/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605</v>
      </c>
      <c r="C12" s="31" t="s">
        <v>777</v>
      </c>
      <c r="D12" s="31" t="s">
        <v>592</v>
      </c>
      <c r="E12" s="30">
        <v>19090117</v>
      </c>
      <c r="F12" s="30">
        <v>83.6</v>
      </c>
      <c r="G12" s="34">
        <v>74.34</v>
      </c>
      <c r="H12" s="30">
        <v>93.06</v>
      </c>
      <c r="I12" s="34">
        <f t="shared" si="0"/>
        <v>83.66</v>
      </c>
      <c r="J12" s="30"/>
      <c r="K12" s="30"/>
      <c r="L12" s="8" t="s">
        <v>7</v>
      </c>
      <c r="M12" s="30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616</v>
      </c>
      <c r="C13" s="31" t="s">
        <v>777</v>
      </c>
      <c r="D13" s="31" t="s">
        <v>592</v>
      </c>
      <c r="E13" s="30">
        <v>19090129</v>
      </c>
      <c r="F13" s="30">
        <v>80</v>
      </c>
      <c r="G13" s="34">
        <v>80.82</v>
      </c>
      <c r="H13" s="30">
        <v>91.36</v>
      </c>
      <c r="I13" s="34">
        <f t="shared" si="0"/>
        <v>83.654</v>
      </c>
      <c r="J13" s="30"/>
      <c r="K13" s="30"/>
      <c r="L13" s="8" t="s">
        <v>7</v>
      </c>
      <c r="M13" s="30"/>
      <c r="N13" s="33"/>
      <c r="O13" s="33"/>
      <c r="P13" s="33"/>
      <c r="Q13" s="33"/>
      <c r="R13" s="33"/>
      <c r="S13" s="33"/>
      <c r="T13" s="33"/>
      <c r="U13" s="33"/>
    </row>
    <row r="14" spans="1:21" ht="20.25" customHeight="1">
      <c r="A14" s="30">
        <v>12</v>
      </c>
      <c r="B14" s="31" t="s">
        <v>615</v>
      </c>
      <c r="C14" s="31" t="s">
        <v>777</v>
      </c>
      <c r="D14" s="31" t="s">
        <v>592</v>
      </c>
      <c r="E14" s="30">
        <v>19090128</v>
      </c>
      <c r="F14" s="30">
        <v>80.2</v>
      </c>
      <c r="G14" s="34">
        <v>79.22</v>
      </c>
      <c r="H14" s="30">
        <v>89.92</v>
      </c>
      <c r="I14" s="34">
        <f t="shared" si="0"/>
        <v>82.822</v>
      </c>
      <c r="J14" s="30"/>
      <c r="K14" s="30"/>
      <c r="L14" s="8" t="s">
        <v>7</v>
      </c>
      <c r="M14" s="30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30">
        <v>13</v>
      </c>
      <c r="B15" s="31" t="s">
        <v>614</v>
      </c>
      <c r="C15" s="31" t="s">
        <v>777</v>
      </c>
      <c r="D15" s="31" t="s">
        <v>592</v>
      </c>
      <c r="E15" s="30">
        <v>19090127</v>
      </c>
      <c r="F15" s="30">
        <v>80.2</v>
      </c>
      <c r="G15" s="34">
        <v>76.46</v>
      </c>
      <c r="H15" s="30">
        <v>91.58</v>
      </c>
      <c r="I15" s="34">
        <f t="shared" si="0"/>
        <v>82.492</v>
      </c>
      <c r="J15" s="30"/>
      <c r="K15" s="30"/>
      <c r="L15" s="8" t="s">
        <v>7</v>
      </c>
      <c r="M15" s="30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608</v>
      </c>
      <c r="C16" s="31" t="s">
        <v>777</v>
      </c>
      <c r="D16" s="31" t="s">
        <v>592</v>
      </c>
      <c r="E16" s="30">
        <v>19090120</v>
      </c>
      <c r="F16" s="30">
        <v>82.1</v>
      </c>
      <c r="G16" s="34">
        <v>69.48</v>
      </c>
      <c r="H16" s="30">
        <v>89.62</v>
      </c>
      <c r="I16" s="34">
        <f t="shared" si="0"/>
        <v>80.57</v>
      </c>
      <c r="J16" s="30"/>
      <c r="K16" s="30"/>
      <c r="L16" s="8" t="s">
        <v>7</v>
      </c>
      <c r="M16" s="30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612</v>
      </c>
      <c r="C17" s="31" t="s">
        <v>777</v>
      </c>
      <c r="D17" s="31" t="s">
        <v>592</v>
      </c>
      <c r="E17" s="30">
        <v>19090125</v>
      </c>
      <c r="F17" s="30">
        <v>80.5</v>
      </c>
      <c r="G17" s="34">
        <v>65.04</v>
      </c>
      <c r="H17" s="30">
        <v>91.86</v>
      </c>
      <c r="I17" s="34">
        <f t="shared" si="0"/>
        <v>79.27000000000001</v>
      </c>
      <c r="J17" s="30"/>
      <c r="K17" s="30"/>
      <c r="L17" s="8" t="s">
        <v>7</v>
      </c>
      <c r="M17" s="30"/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609</v>
      </c>
      <c r="C18" s="31" t="s">
        <v>777</v>
      </c>
      <c r="D18" s="31" t="s">
        <v>592</v>
      </c>
      <c r="E18" s="30">
        <v>19090121</v>
      </c>
      <c r="F18" s="30">
        <v>82</v>
      </c>
      <c r="G18" s="34">
        <v>61.28</v>
      </c>
      <c r="H18" s="30">
        <v>87.9</v>
      </c>
      <c r="I18" s="34">
        <f t="shared" si="0"/>
        <v>77.554</v>
      </c>
      <c r="J18" s="30"/>
      <c r="K18" s="30"/>
      <c r="L18" s="8" t="s">
        <v>7</v>
      </c>
      <c r="M18" s="30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617</v>
      </c>
      <c r="C19" s="31" t="s">
        <v>777</v>
      </c>
      <c r="D19" s="31" t="s">
        <v>592</v>
      </c>
      <c r="E19" s="30">
        <v>19090130</v>
      </c>
      <c r="F19" s="30">
        <v>79.9</v>
      </c>
      <c r="G19" s="34">
        <v>75.46</v>
      </c>
      <c r="H19" s="34">
        <v>0</v>
      </c>
      <c r="I19" s="34">
        <f t="shared" si="0"/>
        <v>54.598</v>
      </c>
      <c r="J19" s="30"/>
      <c r="K19" s="30"/>
      <c r="L19" s="8" t="s">
        <v>7</v>
      </c>
      <c r="M19" s="30" t="s">
        <v>1094</v>
      </c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599</v>
      </c>
      <c r="C20" s="31" t="s">
        <v>777</v>
      </c>
      <c r="D20" s="31" t="s">
        <v>592</v>
      </c>
      <c r="E20" s="30">
        <v>19090109</v>
      </c>
      <c r="F20" s="30">
        <v>79.9</v>
      </c>
      <c r="G20" s="34">
        <v>97.12</v>
      </c>
      <c r="H20" s="30">
        <v>94.74</v>
      </c>
      <c r="I20" s="34">
        <f t="shared" si="0"/>
        <v>89.518</v>
      </c>
      <c r="J20" s="30" t="s">
        <v>1095</v>
      </c>
      <c r="K20" s="30" t="s">
        <v>1096</v>
      </c>
      <c r="L20" s="8" t="s">
        <v>10</v>
      </c>
      <c r="M20" s="30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593</v>
      </c>
      <c r="C21" s="31" t="s">
        <v>777</v>
      </c>
      <c r="D21" s="31" t="s">
        <v>592</v>
      </c>
      <c r="E21" s="30">
        <v>19090102</v>
      </c>
      <c r="F21" s="30">
        <v>84.9</v>
      </c>
      <c r="G21" s="34">
        <v>79.4</v>
      </c>
      <c r="H21" s="30">
        <v>94</v>
      </c>
      <c r="I21" s="34">
        <f t="shared" si="0"/>
        <v>85.98</v>
      </c>
      <c r="J21" s="30" t="s">
        <v>1095</v>
      </c>
      <c r="K21" s="30" t="s">
        <v>1096</v>
      </c>
      <c r="L21" s="8" t="s">
        <v>10</v>
      </c>
      <c r="M21" s="30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598</v>
      </c>
      <c r="C22" s="31" t="s">
        <v>777</v>
      </c>
      <c r="D22" s="31" t="s">
        <v>592</v>
      </c>
      <c r="E22" s="30">
        <v>19090108</v>
      </c>
      <c r="F22" s="30">
        <v>80</v>
      </c>
      <c r="G22" s="34">
        <v>81.28</v>
      </c>
      <c r="H22" s="30">
        <v>93.46</v>
      </c>
      <c r="I22" s="34">
        <f t="shared" si="0"/>
        <v>84.422</v>
      </c>
      <c r="J22" s="30" t="s">
        <v>1095</v>
      </c>
      <c r="K22" s="30" t="s">
        <v>1096</v>
      </c>
      <c r="L22" s="8" t="s">
        <v>10</v>
      </c>
      <c r="M22" s="30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594</v>
      </c>
      <c r="C23" s="31" t="s">
        <v>777</v>
      </c>
      <c r="D23" s="31" t="s">
        <v>592</v>
      </c>
      <c r="E23" s="30">
        <v>19090103</v>
      </c>
      <c r="F23" s="30">
        <v>84.3</v>
      </c>
      <c r="G23" s="34">
        <v>74.96</v>
      </c>
      <c r="H23" s="30">
        <v>91.18</v>
      </c>
      <c r="I23" s="34">
        <f t="shared" si="0"/>
        <v>83.562</v>
      </c>
      <c r="J23" s="30" t="s">
        <v>1095</v>
      </c>
      <c r="K23" s="30" t="s">
        <v>1096</v>
      </c>
      <c r="L23" s="8" t="s">
        <v>10</v>
      </c>
      <c r="M23" s="30"/>
      <c r="N23" s="33"/>
      <c r="O23" s="33"/>
      <c r="P23" s="33"/>
      <c r="Q23" s="33"/>
      <c r="R23" s="33"/>
      <c r="S23" s="33"/>
      <c r="T23" s="33"/>
      <c r="U23" s="33"/>
    </row>
    <row r="24" spans="1:13" ht="20.25" customHeight="1">
      <c r="A24" s="7">
        <v>22</v>
      </c>
      <c r="B24" s="8" t="s">
        <v>596</v>
      </c>
      <c r="C24" s="8" t="s">
        <v>777</v>
      </c>
      <c r="D24" s="8" t="s">
        <v>592</v>
      </c>
      <c r="E24" s="7">
        <v>19090106</v>
      </c>
      <c r="F24" s="7">
        <v>82.1</v>
      </c>
      <c r="G24" s="18">
        <v>73.44</v>
      </c>
      <c r="H24" s="7">
        <v>91.94</v>
      </c>
      <c r="I24" s="18">
        <f t="shared" si="0"/>
        <v>82.454</v>
      </c>
      <c r="J24" s="49" t="s">
        <v>849</v>
      </c>
      <c r="K24" s="25" t="s">
        <v>848</v>
      </c>
      <c r="L24" s="8" t="s">
        <v>10</v>
      </c>
      <c r="M24" s="7"/>
    </row>
    <row r="25" spans="1:13" ht="20.25" customHeight="1">
      <c r="A25" s="7">
        <v>23</v>
      </c>
      <c r="B25" s="8" t="s">
        <v>603</v>
      </c>
      <c r="C25" s="8" t="s">
        <v>777</v>
      </c>
      <c r="D25" s="8" t="s">
        <v>592</v>
      </c>
      <c r="E25" s="7">
        <v>19090115</v>
      </c>
      <c r="F25" s="7">
        <v>78.6</v>
      </c>
      <c r="G25" s="18">
        <v>76.96</v>
      </c>
      <c r="H25" s="7">
        <v>91.56</v>
      </c>
      <c r="I25" s="18">
        <f t="shared" si="0"/>
        <v>81.996</v>
      </c>
      <c r="J25" s="49" t="s">
        <v>849</v>
      </c>
      <c r="K25" s="7"/>
      <c r="L25" s="8" t="s">
        <v>10</v>
      </c>
      <c r="M25" s="7"/>
    </row>
    <row r="26" spans="1:13" ht="20.25" customHeight="1">
      <c r="A26" s="7">
        <v>24</v>
      </c>
      <c r="B26" s="8" t="s">
        <v>601</v>
      </c>
      <c r="C26" s="8" t="s">
        <v>777</v>
      </c>
      <c r="D26" s="8" t="s">
        <v>592</v>
      </c>
      <c r="E26" s="7">
        <v>19090112</v>
      </c>
      <c r="F26" s="7">
        <v>78.8</v>
      </c>
      <c r="G26" s="18">
        <v>72.96</v>
      </c>
      <c r="H26" s="7">
        <v>93.28</v>
      </c>
      <c r="I26" s="18">
        <f t="shared" si="0"/>
        <v>81.392</v>
      </c>
      <c r="J26" s="25" t="s">
        <v>849</v>
      </c>
      <c r="K26" s="7"/>
      <c r="L26" s="8" t="s">
        <v>10</v>
      </c>
      <c r="M26" s="7"/>
    </row>
    <row r="27" spans="1:13" ht="20.25" customHeight="1">
      <c r="A27" s="7">
        <v>25</v>
      </c>
      <c r="B27" s="8" t="s">
        <v>595</v>
      </c>
      <c r="C27" s="8" t="s">
        <v>777</v>
      </c>
      <c r="D27" s="8" t="s">
        <v>592</v>
      </c>
      <c r="E27" s="7">
        <v>19090104</v>
      </c>
      <c r="F27" s="7">
        <v>83.1</v>
      </c>
      <c r="G27" s="18">
        <v>67.4</v>
      </c>
      <c r="H27" s="7">
        <v>91.38</v>
      </c>
      <c r="I27" s="18">
        <f t="shared" si="0"/>
        <v>80.87400000000001</v>
      </c>
      <c r="J27" s="25" t="s">
        <v>849</v>
      </c>
      <c r="K27" s="7"/>
      <c r="L27" s="8" t="s">
        <v>10</v>
      </c>
      <c r="M27" s="7"/>
    </row>
    <row r="28" spans="1:13" ht="20.25" customHeight="1">
      <c r="A28" s="7">
        <v>26</v>
      </c>
      <c r="B28" s="8" t="s">
        <v>597</v>
      </c>
      <c r="C28" s="8" t="s">
        <v>777</v>
      </c>
      <c r="D28" s="8" t="s">
        <v>592</v>
      </c>
      <c r="E28" s="7">
        <v>19090107</v>
      </c>
      <c r="F28" s="7">
        <v>81.5</v>
      </c>
      <c r="G28" s="18">
        <v>67.98</v>
      </c>
      <c r="H28" s="7">
        <v>91.7</v>
      </c>
      <c r="I28" s="18">
        <f t="shared" si="0"/>
        <v>80.504</v>
      </c>
      <c r="J28" s="7"/>
      <c r="K28" s="7"/>
      <c r="L28" s="8" t="s">
        <v>10</v>
      </c>
      <c r="M28" s="7"/>
    </row>
    <row r="29" spans="1:13" ht="20.25" customHeight="1">
      <c r="A29" s="7">
        <v>27</v>
      </c>
      <c r="B29" s="8" t="s">
        <v>591</v>
      </c>
      <c r="C29" s="8" t="s">
        <v>777</v>
      </c>
      <c r="D29" s="8" t="s">
        <v>592</v>
      </c>
      <c r="E29" s="7">
        <v>19090101</v>
      </c>
      <c r="F29" s="7">
        <v>86.4</v>
      </c>
      <c r="G29" s="18">
        <v>65.56</v>
      </c>
      <c r="H29" s="7">
        <v>86.56</v>
      </c>
      <c r="I29" s="18">
        <f t="shared" si="0"/>
        <v>80.196</v>
      </c>
      <c r="J29" s="7"/>
      <c r="K29" s="7"/>
      <c r="L29" s="8" t="s">
        <v>10</v>
      </c>
      <c r="M29" s="7"/>
    </row>
    <row r="30" spans="1:13" ht="20.25" customHeight="1">
      <c r="A30" s="7">
        <v>28</v>
      </c>
      <c r="B30" s="8" t="s">
        <v>410</v>
      </c>
      <c r="C30" s="8" t="s">
        <v>777</v>
      </c>
      <c r="D30" s="8" t="s">
        <v>592</v>
      </c>
      <c r="E30" s="7">
        <v>19090111</v>
      </c>
      <c r="F30" s="7">
        <v>79.1</v>
      </c>
      <c r="G30" s="18">
        <v>68.68</v>
      </c>
      <c r="H30" s="7">
        <v>90.06</v>
      </c>
      <c r="I30" s="18">
        <f t="shared" si="0"/>
        <v>79.262</v>
      </c>
      <c r="J30" s="20"/>
      <c r="K30" s="7"/>
      <c r="L30" s="8" t="s">
        <v>10</v>
      </c>
      <c r="M30" s="7"/>
    </row>
    <row r="31" spans="1:13" ht="20.25" customHeight="1">
      <c r="A31" s="7">
        <v>29</v>
      </c>
      <c r="B31" s="8" t="s">
        <v>602</v>
      </c>
      <c r="C31" s="8" t="s">
        <v>777</v>
      </c>
      <c r="D31" s="8" t="s">
        <v>592</v>
      </c>
      <c r="E31" s="7">
        <v>19090114</v>
      </c>
      <c r="F31" s="7">
        <v>78.7</v>
      </c>
      <c r="G31" s="18">
        <v>65.16</v>
      </c>
      <c r="H31" s="7">
        <v>88.1</v>
      </c>
      <c r="I31" s="18">
        <f t="shared" si="0"/>
        <v>77.458</v>
      </c>
      <c r="J31" s="20"/>
      <c r="K31" s="7"/>
      <c r="L31" s="8" t="s">
        <v>10</v>
      </c>
      <c r="M31" s="7"/>
    </row>
    <row r="32" spans="1:13" ht="20.25" customHeight="1">
      <c r="A32" s="7">
        <v>30</v>
      </c>
      <c r="B32" s="8" t="s">
        <v>337</v>
      </c>
      <c r="C32" s="8" t="s">
        <v>777</v>
      </c>
      <c r="D32" s="8" t="s">
        <v>592</v>
      </c>
      <c r="E32" s="10">
        <v>19090105</v>
      </c>
      <c r="F32" s="7">
        <v>78.4</v>
      </c>
      <c r="G32" s="18">
        <v>75.54</v>
      </c>
      <c r="H32" s="18">
        <v>0</v>
      </c>
      <c r="I32" s="18">
        <f t="shared" si="0"/>
        <v>54.022000000000006</v>
      </c>
      <c r="J32" s="7"/>
      <c r="K32" s="7"/>
      <c r="L32" s="8" t="s">
        <v>10</v>
      </c>
      <c r="M32" s="25" t="s">
        <v>853</v>
      </c>
    </row>
    <row r="33" spans="1:13" ht="20.25" customHeight="1">
      <c r="A33" s="7">
        <v>31</v>
      </c>
      <c r="B33" s="8" t="s">
        <v>600</v>
      </c>
      <c r="C33" s="8" t="s">
        <v>777</v>
      </c>
      <c r="D33" s="8" t="s">
        <v>592</v>
      </c>
      <c r="E33" s="7">
        <v>19090110</v>
      </c>
      <c r="F33" s="7">
        <v>79.3</v>
      </c>
      <c r="G33" s="18">
        <v>61.92</v>
      </c>
      <c r="H33" s="18">
        <v>0</v>
      </c>
      <c r="I33" s="18">
        <f t="shared" si="0"/>
        <v>50.296</v>
      </c>
      <c r="J33" s="20"/>
      <c r="K33" s="7"/>
      <c r="L33" s="8" t="s">
        <v>10</v>
      </c>
      <c r="M33" s="25" t="s">
        <v>853</v>
      </c>
    </row>
    <row r="34" spans="1:13" ht="20.25" customHeight="1">
      <c r="A34" s="7">
        <v>32</v>
      </c>
      <c r="B34" s="8" t="s">
        <v>769</v>
      </c>
      <c r="C34" s="8" t="s">
        <v>777</v>
      </c>
      <c r="D34" s="8" t="s">
        <v>592</v>
      </c>
      <c r="E34" s="10">
        <v>19090113</v>
      </c>
      <c r="F34" s="7">
        <v>77.4</v>
      </c>
      <c r="G34" s="18">
        <v>62.34</v>
      </c>
      <c r="H34" s="18">
        <v>0</v>
      </c>
      <c r="I34" s="18">
        <f t="shared" si="0"/>
        <v>49.662000000000006</v>
      </c>
      <c r="J34" s="20"/>
      <c r="K34" s="7"/>
      <c r="L34" s="8" t="s">
        <v>10</v>
      </c>
      <c r="M34" s="25" t="s">
        <v>853</v>
      </c>
    </row>
  </sheetData>
  <sheetProtection/>
  <mergeCells count="1">
    <mergeCell ref="A1:M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B30"/>
  <sheetViews>
    <sheetView zoomScaleSheetLayoutView="100" zoomScalePageLayoutView="0" workbookViewId="0" topLeftCell="A7">
      <selection activeCell="U29" sqref="U29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8" width="8.125" style="3" customWidth="1"/>
    <col min="9" max="9" width="9.875" style="3" customWidth="1"/>
    <col min="10" max="10" width="9.625" style="3" customWidth="1"/>
    <col min="11" max="11" width="8.125" style="3" customWidth="1"/>
    <col min="12" max="12" width="10.50390625" style="3" customWidth="1"/>
    <col min="13" max="235" width="5.625" style="3" customWidth="1"/>
    <col min="236" max="236" width="5.625" style="3" bestFit="1" customWidth="1"/>
    <col min="237" max="16384" width="9.00390625" style="3" customWidth="1"/>
  </cols>
  <sheetData>
    <row r="1" spans="1:236" s="17" customFormat="1" ht="20.25" customHeight="1">
      <c r="A1" s="51" t="s">
        <v>829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</row>
    <row r="2" spans="1:11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817</v>
      </c>
      <c r="H2" s="5" t="s">
        <v>818</v>
      </c>
      <c r="I2" s="21" t="s">
        <v>846</v>
      </c>
      <c r="J2" s="21" t="s">
        <v>847</v>
      </c>
      <c r="K2" s="5" t="s">
        <v>4</v>
      </c>
    </row>
    <row r="3" spans="1:21" ht="20.25" customHeight="1">
      <c r="A3" s="30">
        <v>1</v>
      </c>
      <c r="B3" s="31" t="s">
        <v>691</v>
      </c>
      <c r="C3" s="31" t="s">
        <v>22</v>
      </c>
      <c r="D3" s="31" t="s">
        <v>692</v>
      </c>
      <c r="E3" s="30">
        <v>19100101</v>
      </c>
      <c r="F3" s="30">
        <v>85.5</v>
      </c>
      <c r="G3" s="34">
        <v>90.28</v>
      </c>
      <c r="H3" s="34">
        <f aca="true" t="shared" si="0" ref="H3:H30">(F3+G3)*0.5</f>
        <v>87.89</v>
      </c>
      <c r="I3" s="30" t="s">
        <v>968</v>
      </c>
      <c r="J3" s="30" t="s">
        <v>969</v>
      </c>
      <c r="K3" s="30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694</v>
      </c>
      <c r="C4" s="31" t="s">
        <v>22</v>
      </c>
      <c r="D4" s="31" t="s">
        <v>692</v>
      </c>
      <c r="E4" s="30">
        <v>19100103</v>
      </c>
      <c r="F4" s="30">
        <v>81.3</v>
      </c>
      <c r="G4" s="34">
        <v>93.04</v>
      </c>
      <c r="H4" s="34">
        <f t="shared" si="0"/>
        <v>87.17</v>
      </c>
      <c r="I4" s="30" t="s">
        <v>968</v>
      </c>
      <c r="J4" s="30" t="s">
        <v>969</v>
      </c>
      <c r="K4" s="30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693</v>
      </c>
      <c r="C5" s="31" t="s">
        <v>22</v>
      </c>
      <c r="D5" s="31" t="s">
        <v>692</v>
      </c>
      <c r="E5" s="30">
        <v>19100102</v>
      </c>
      <c r="F5" s="30">
        <v>82.2</v>
      </c>
      <c r="G5" s="34">
        <v>91.82</v>
      </c>
      <c r="H5" s="34">
        <f t="shared" si="0"/>
        <v>87.00999999999999</v>
      </c>
      <c r="I5" s="30" t="s">
        <v>970</v>
      </c>
      <c r="J5" s="30"/>
      <c r="K5" s="30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43" customFormat="1" ht="20.25" customHeight="1">
      <c r="A6" s="30">
        <v>4</v>
      </c>
      <c r="B6" s="31" t="s">
        <v>808</v>
      </c>
      <c r="C6" s="31" t="s">
        <v>22</v>
      </c>
      <c r="D6" s="31" t="s">
        <v>692</v>
      </c>
      <c r="E6" s="35">
        <v>19100104</v>
      </c>
      <c r="F6" s="30">
        <v>76.9</v>
      </c>
      <c r="G6" s="34">
        <v>92.36</v>
      </c>
      <c r="H6" s="34">
        <f t="shared" si="0"/>
        <v>84.63</v>
      </c>
      <c r="I6" s="30"/>
      <c r="J6" s="30"/>
      <c r="K6" s="41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20.25" customHeight="1">
      <c r="A7" s="30">
        <v>5</v>
      </c>
      <c r="B7" s="31" t="s">
        <v>697</v>
      </c>
      <c r="C7" s="31" t="s">
        <v>22</v>
      </c>
      <c r="D7" s="31" t="s">
        <v>692</v>
      </c>
      <c r="E7" s="30">
        <v>19100106</v>
      </c>
      <c r="F7" s="30">
        <v>77.1</v>
      </c>
      <c r="G7" s="34">
        <v>91.56</v>
      </c>
      <c r="H7" s="34">
        <f t="shared" si="0"/>
        <v>84.33</v>
      </c>
      <c r="I7" s="30"/>
      <c r="J7" s="30"/>
      <c r="K7" s="30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20.25" customHeight="1">
      <c r="A8" s="30">
        <v>6</v>
      </c>
      <c r="B8" s="31" t="s">
        <v>696</v>
      </c>
      <c r="C8" s="31" t="s">
        <v>22</v>
      </c>
      <c r="D8" s="31" t="s">
        <v>692</v>
      </c>
      <c r="E8" s="30">
        <v>19100105</v>
      </c>
      <c r="F8" s="30">
        <v>77.7</v>
      </c>
      <c r="G8" s="34">
        <v>90.86</v>
      </c>
      <c r="H8" s="34">
        <f t="shared" si="0"/>
        <v>84.28</v>
      </c>
      <c r="I8" s="30"/>
      <c r="J8" s="30"/>
      <c r="K8" s="30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0.25" customHeight="1">
      <c r="A9" s="30">
        <v>7</v>
      </c>
      <c r="B9" s="31" t="s">
        <v>229</v>
      </c>
      <c r="C9" s="31" t="s">
        <v>777</v>
      </c>
      <c r="D9" s="31" t="s">
        <v>6</v>
      </c>
      <c r="E9" s="30">
        <v>19100201</v>
      </c>
      <c r="F9" s="30">
        <v>87.4</v>
      </c>
      <c r="G9" s="34">
        <v>93.2</v>
      </c>
      <c r="H9" s="34">
        <f t="shared" si="0"/>
        <v>90.30000000000001</v>
      </c>
      <c r="I9" s="30" t="s">
        <v>971</v>
      </c>
      <c r="J9" s="30" t="s">
        <v>972</v>
      </c>
      <c r="K9" s="30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230</v>
      </c>
      <c r="C10" s="31" t="s">
        <v>777</v>
      </c>
      <c r="D10" s="31" t="s">
        <v>6</v>
      </c>
      <c r="E10" s="30">
        <v>19100204</v>
      </c>
      <c r="F10" s="30">
        <v>86</v>
      </c>
      <c r="G10" s="34">
        <v>93.8</v>
      </c>
      <c r="H10" s="34">
        <f t="shared" si="0"/>
        <v>89.9</v>
      </c>
      <c r="I10" s="30" t="s">
        <v>1080</v>
      </c>
      <c r="J10" s="30" t="s">
        <v>1081</v>
      </c>
      <c r="K10" s="30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s="43" customFormat="1" ht="20.25" customHeight="1">
      <c r="A11" s="30">
        <v>9</v>
      </c>
      <c r="B11" s="31" t="s">
        <v>231</v>
      </c>
      <c r="C11" s="31" t="s">
        <v>777</v>
      </c>
      <c r="D11" s="31" t="s">
        <v>6</v>
      </c>
      <c r="E11" s="30">
        <v>19100205</v>
      </c>
      <c r="F11" s="30">
        <v>84.9</v>
      </c>
      <c r="G11" s="34">
        <v>93.86</v>
      </c>
      <c r="H11" s="34">
        <f t="shared" si="0"/>
        <v>89.38</v>
      </c>
      <c r="I11" s="30" t="s">
        <v>1082</v>
      </c>
      <c r="J11" s="30" t="s">
        <v>1083</v>
      </c>
      <c r="K11" s="30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20.25" customHeight="1">
      <c r="A12" s="30">
        <v>10</v>
      </c>
      <c r="B12" s="31" t="s">
        <v>239</v>
      </c>
      <c r="C12" s="31" t="s">
        <v>777</v>
      </c>
      <c r="D12" s="31" t="s">
        <v>6</v>
      </c>
      <c r="E12" s="30">
        <v>19100213</v>
      </c>
      <c r="F12" s="30">
        <v>82.5</v>
      </c>
      <c r="G12" s="34">
        <v>95.6</v>
      </c>
      <c r="H12" s="34">
        <f t="shared" si="0"/>
        <v>89.05</v>
      </c>
      <c r="I12" s="30" t="s">
        <v>1084</v>
      </c>
      <c r="J12" s="30" t="s">
        <v>1085</v>
      </c>
      <c r="K12" s="30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235</v>
      </c>
      <c r="C13" s="31" t="s">
        <v>777</v>
      </c>
      <c r="D13" s="31" t="s">
        <v>6</v>
      </c>
      <c r="E13" s="30">
        <v>19100209</v>
      </c>
      <c r="F13" s="30">
        <v>83.1</v>
      </c>
      <c r="G13" s="34">
        <v>94.8</v>
      </c>
      <c r="H13" s="34">
        <f t="shared" si="0"/>
        <v>88.94999999999999</v>
      </c>
      <c r="I13" s="30" t="s">
        <v>1039</v>
      </c>
      <c r="J13" s="30" t="s">
        <v>1040</v>
      </c>
      <c r="K13" s="30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20.25" customHeight="1">
      <c r="A14" s="30">
        <v>12</v>
      </c>
      <c r="B14" s="31" t="s">
        <v>232</v>
      </c>
      <c r="C14" s="31" t="s">
        <v>777</v>
      </c>
      <c r="D14" s="31" t="s">
        <v>6</v>
      </c>
      <c r="E14" s="30">
        <v>19100206</v>
      </c>
      <c r="F14" s="30">
        <v>84.2</v>
      </c>
      <c r="G14" s="34">
        <v>93.64</v>
      </c>
      <c r="H14" s="34">
        <f t="shared" si="0"/>
        <v>88.92</v>
      </c>
      <c r="I14" s="30" t="s">
        <v>1086</v>
      </c>
      <c r="J14" s="30" t="s">
        <v>1087</v>
      </c>
      <c r="K14" s="30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30">
        <v>13</v>
      </c>
      <c r="B15" s="31" t="s">
        <v>234</v>
      </c>
      <c r="C15" s="31" t="s">
        <v>777</v>
      </c>
      <c r="D15" s="31" t="s">
        <v>6</v>
      </c>
      <c r="E15" s="30">
        <v>19100208</v>
      </c>
      <c r="F15" s="30">
        <v>83.6</v>
      </c>
      <c r="G15" s="34">
        <v>93.86</v>
      </c>
      <c r="H15" s="34">
        <f t="shared" si="0"/>
        <v>88.72999999999999</v>
      </c>
      <c r="I15" s="30" t="s">
        <v>886</v>
      </c>
      <c r="J15" s="30" t="s">
        <v>1088</v>
      </c>
      <c r="K15" s="30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233</v>
      </c>
      <c r="C16" s="31" t="s">
        <v>777</v>
      </c>
      <c r="D16" s="31" t="s">
        <v>6</v>
      </c>
      <c r="E16" s="30">
        <v>19100207</v>
      </c>
      <c r="F16" s="30">
        <v>83.7</v>
      </c>
      <c r="G16" s="34">
        <v>93.28</v>
      </c>
      <c r="H16" s="34">
        <f t="shared" si="0"/>
        <v>88.49000000000001</v>
      </c>
      <c r="I16" s="30" t="s">
        <v>1089</v>
      </c>
      <c r="J16" s="30" t="s">
        <v>1090</v>
      </c>
      <c r="K16" s="30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238</v>
      </c>
      <c r="C17" s="31" t="s">
        <v>777</v>
      </c>
      <c r="D17" s="31" t="s">
        <v>6</v>
      </c>
      <c r="E17" s="30">
        <v>19100212</v>
      </c>
      <c r="F17" s="30">
        <v>82.9</v>
      </c>
      <c r="G17" s="34">
        <v>93.96</v>
      </c>
      <c r="H17" s="34">
        <f t="shared" si="0"/>
        <v>88.43</v>
      </c>
      <c r="I17" s="30" t="s">
        <v>1089</v>
      </c>
      <c r="J17" s="30" t="s">
        <v>1090</v>
      </c>
      <c r="K17" s="30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237</v>
      </c>
      <c r="C18" s="31" t="s">
        <v>777</v>
      </c>
      <c r="D18" s="31" t="s">
        <v>6</v>
      </c>
      <c r="E18" s="30">
        <v>19100211</v>
      </c>
      <c r="F18" s="30">
        <v>82.9</v>
      </c>
      <c r="G18" s="34">
        <v>93.56</v>
      </c>
      <c r="H18" s="34">
        <f t="shared" si="0"/>
        <v>88.23</v>
      </c>
      <c r="I18" s="30" t="s">
        <v>1089</v>
      </c>
      <c r="J18" s="30" t="s">
        <v>1090</v>
      </c>
      <c r="K18" s="30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243</v>
      </c>
      <c r="C19" s="31" t="s">
        <v>777</v>
      </c>
      <c r="D19" s="31" t="s">
        <v>6</v>
      </c>
      <c r="E19" s="30">
        <v>19100217</v>
      </c>
      <c r="F19" s="30">
        <v>82.1</v>
      </c>
      <c r="G19" s="34">
        <v>93.98</v>
      </c>
      <c r="H19" s="34">
        <f t="shared" si="0"/>
        <v>88.03999999999999</v>
      </c>
      <c r="I19" s="30" t="s">
        <v>1091</v>
      </c>
      <c r="J19" s="30" t="s">
        <v>1092</v>
      </c>
      <c r="K19" s="30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240</v>
      </c>
      <c r="C20" s="31" t="s">
        <v>777</v>
      </c>
      <c r="D20" s="31" t="s">
        <v>6</v>
      </c>
      <c r="E20" s="30">
        <v>19100214</v>
      </c>
      <c r="F20" s="30">
        <v>82.3</v>
      </c>
      <c r="G20" s="34">
        <v>93.72</v>
      </c>
      <c r="H20" s="34">
        <f t="shared" si="0"/>
        <v>88.00999999999999</v>
      </c>
      <c r="I20" s="30" t="s">
        <v>1013</v>
      </c>
      <c r="J20" s="30"/>
      <c r="K20" s="30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236</v>
      </c>
      <c r="C21" s="31" t="s">
        <v>777</v>
      </c>
      <c r="D21" s="31" t="s">
        <v>6</v>
      </c>
      <c r="E21" s="30">
        <v>19100210</v>
      </c>
      <c r="F21" s="30">
        <v>82.9</v>
      </c>
      <c r="G21" s="34">
        <v>92.98</v>
      </c>
      <c r="H21" s="34">
        <f t="shared" si="0"/>
        <v>87.94</v>
      </c>
      <c r="I21" s="30" t="s">
        <v>1093</v>
      </c>
      <c r="J21" s="30"/>
      <c r="K21" s="30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246</v>
      </c>
      <c r="C22" s="31" t="s">
        <v>777</v>
      </c>
      <c r="D22" s="31" t="s">
        <v>6</v>
      </c>
      <c r="E22" s="30">
        <v>19100220</v>
      </c>
      <c r="F22" s="30">
        <v>81.7</v>
      </c>
      <c r="G22" s="34">
        <v>93.86</v>
      </c>
      <c r="H22" s="34">
        <f t="shared" si="0"/>
        <v>87.78</v>
      </c>
      <c r="I22" s="30" t="s">
        <v>931</v>
      </c>
      <c r="J22" s="30"/>
      <c r="K22" s="30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241</v>
      </c>
      <c r="C23" s="31" t="s">
        <v>777</v>
      </c>
      <c r="D23" s="31" t="s">
        <v>6</v>
      </c>
      <c r="E23" s="30">
        <v>19100215</v>
      </c>
      <c r="F23" s="30">
        <v>82.3</v>
      </c>
      <c r="G23" s="34">
        <v>93</v>
      </c>
      <c r="H23" s="34">
        <f t="shared" si="0"/>
        <v>87.65</v>
      </c>
      <c r="I23" s="30" t="s">
        <v>931</v>
      </c>
      <c r="J23" s="30"/>
      <c r="K23" s="30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11" ht="20.25" customHeight="1">
      <c r="A24" s="7">
        <v>22</v>
      </c>
      <c r="B24" s="8" t="s">
        <v>244</v>
      </c>
      <c r="C24" s="8" t="s">
        <v>777</v>
      </c>
      <c r="D24" s="8" t="s">
        <v>6</v>
      </c>
      <c r="E24" s="7">
        <v>19100218</v>
      </c>
      <c r="F24" s="7">
        <v>82</v>
      </c>
      <c r="G24" s="18">
        <v>92.98</v>
      </c>
      <c r="H24" s="18">
        <f t="shared" si="0"/>
        <v>87.49000000000001</v>
      </c>
      <c r="I24" s="25" t="s">
        <v>849</v>
      </c>
      <c r="J24" s="7"/>
      <c r="K24" s="7"/>
    </row>
    <row r="25" spans="1:11" ht="20.25" customHeight="1">
      <c r="A25" s="7">
        <v>23</v>
      </c>
      <c r="B25" s="8" t="s">
        <v>774</v>
      </c>
      <c r="C25" s="8" t="s">
        <v>777</v>
      </c>
      <c r="D25" s="8" t="s">
        <v>6</v>
      </c>
      <c r="E25" s="10">
        <v>19100203</v>
      </c>
      <c r="F25" s="7">
        <v>81.3</v>
      </c>
      <c r="G25" s="18">
        <v>93.66</v>
      </c>
      <c r="H25" s="18">
        <f t="shared" si="0"/>
        <v>87.47999999999999</v>
      </c>
      <c r="I25" s="25" t="s">
        <v>849</v>
      </c>
      <c r="J25" s="7"/>
      <c r="K25" s="7"/>
    </row>
    <row r="26" spans="1:11" ht="20.25" customHeight="1">
      <c r="A26" s="7">
        <v>24</v>
      </c>
      <c r="B26" s="8" t="s">
        <v>245</v>
      </c>
      <c r="C26" s="8" t="s">
        <v>777</v>
      </c>
      <c r="D26" s="8" t="s">
        <v>6</v>
      </c>
      <c r="E26" s="7">
        <v>19100219</v>
      </c>
      <c r="F26" s="7">
        <v>81.8</v>
      </c>
      <c r="G26" s="18">
        <v>92.76</v>
      </c>
      <c r="H26" s="18">
        <f t="shared" si="0"/>
        <v>87.28</v>
      </c>
      <c r="I26" s="7"/>
      <c r="J26" s="7"/>
      <c r="K26" s="7"/>
    </row>
    <row r="27" spans="1:11" ht="20.25" customHeight="1">
      <c r="A27" s="7">
        <v>25</v>
      </c>
      <c r="B27" s="8" t="s">
        <v>773</v>
      </c>
      <c r="C27" s="8" t="s">
        <v>777</v>
      </c>
      <c r="D27" s="8" t="s">
        <v>6</v>
      </c>
      <c r="E27" s="10">
        <v>19100202</v>
      </c>
      <c r="F27" s="7">
        <v>81.4</v>
      </c>
      <c r="G27" s="18">
        <v>93</v>
      </c>
      <c r="H27" s="18">
        <f t="shared" si="0"/>
        <v>87.2</v>
      </c>
      <c r="I27" s="7"/>
      <c r="J27" s="7"/>
      <c r="K27" s="7"/>
    </row>
    <row r="28" spans="1:11" ht="20.25" customHeight="1">
      <c r="A28" s="7">
        <v>26</v>
      </c>
      <c r="B28" s="8" t="s">
        <v>247</v>
      </c>
      <c r="C28" s="8" t="s">
        <v>777</v>
      </c>
      <c r="D28" s="8" t="s">
        <v>6</v>
      </c>
      <c r="E28" s="7">
        <v>19100221</v>
      </c>
      <c r="F28" s="7">
        <v>81.6</v>
      </c>
      <c r="G28" s="18">
        <v>92.76</v>
      </c>
      <c r="H28" s="18">
        <f t="shared" si="0"/>
        <v>87.18</v>
      </c>
      <c r="I28" s="7"/>
      <c r="J28" s="7"/>
      <c r="K28" s="7"/>
    </row>
    <row r="29" spans="1:11" ht="20.25" customHeight="1">
      <c r="A29" s="7">
        <v>27</v>
      </c>
      <c r="B29" s="8" t="s">
        <v>242</v>
      </c>
      <c r="C29" s="8" t="s">
        <v>777</v>
      </c>
      <c r="D29" s="8" t="s">
        <v>6</v>
      </c>
      <c r="E29" s="7">
        <v>19100216</v>
      </c>
      <c r="F29" s="7">
        <v>82.2</v>
      </c>
      <c r="G29" s="18">
        <v>91.88</v>
      </c>
      <c r="H29" s="18">
        <f t="shared" si="0"/>
        <v>87.03999999999999</v>
      </c>
      <c r="I29" s="7"/>
      <c r="J29" s="7"/>
      <c r="K29" s="7"/>
    </row>
    <row r="30" spans="1:11" ht="20.25" customHeight="1">
      <c r="A30" s="7">
        <v>28</v>
      </c>
      <c r="B30" s="8" t="s">
        <v>248</v>
      </c>
      <c r="C30" s="8" t="s">
        <v>777</v>
      </c>
      <c r="D30" s="8" t="s">
        <v>6</v>
      </c>
      <c r="E30" s="7">
        <v>19100222</v>
      </c>
      <c r="F30" s="7">
        <v>81.5</v>
      </c>
      <c r="G30" s="18">
        <v>92.42</v>
      </c>
      <c r="H30" s="18">
        <f t="shared" si="0"/>
        <v>86.96000000000001</v>
      </c>
      <c r="I30" s="7"/>
      <c r="J30" s="7"/>
      <c r="K30" s="7"/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H26"/>
  <sheetViews>
    <sheetView zoomScaleSheetLayoutView="100" zoomScalePageLayoutView="0" workbookViewId="0" topLeftCell="A10">
      <selection activeCell="V10" sqref="V10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8" width="9.125" style="3" customWidth="1"/>
    <col min="9" max="9" width="9.875" style="3" customWidth="1"/>
    <col min="10" max="10" width="9.625" style="3" customWidth="1"/>
    <col min="11" max="11" width="9.125" style="3" customWidth="1"/>
    <col min="12" max="12" width="10.50390625" style="3" customWidth="1"/>
    <col min="13" max="241" width="5.625" style="3" customWidth="1"/>
    <col min="242" max="242" width="5.625" style="3" bestFit="1" customWidth="1"/>
    <col min="243" max="16384" width="9.00390625" style="3" customWidth="1"/>
  </cols>
  <sheetData>
    <row r="1" spans="1:242" s="23" customFormat="1" ht="20.25" customHeight="1">
      <c r="A1" s="51" t="s">
        <v>830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</row>
    <row r="2" spans="1:11" s="2" customFormat="1" ht="30.75" customHeight="1">
      <c r="A2" s="22" t="s">
        <v>762</v>
      </c>
      <c r="B2" s="24" t="s">
        <v>0</v>
      </c>
      <c r="C2" s="24" t="s">
        <v>1</v>
      </c>
      <c r="D2" s="24" t="s">
        <v>2</v>
      </c>
      <c r="E2" s="22" t="s">
        <v>811</v>
      </c>
      <c r="F2" s="22" t="s">
        <v>3</v>
      </c>
      <c r="G2" s="22" t="s">
        <v>817</v>
      </c>
      <c r="H2" s="22" t="s">
        <v>818</v>
      </c>
      <c r="I2" s="21" t="s">
        <v>846</v>
      </c>
      <c r="J2" s="21" t="s">
        <v>847</v>
      </c>
      <c r="K2" s="22" t="s">
        <v>4</v>
      </c>
    </row>
    <row r="3" spans="1:21" ht="20.25" customHeight="1">
      <c r="A3" s="30">
        <v>1</v>
      </c>
      <c r="B3" s="31" t="s">
        <v>8</v>
      </c>
      <c r="C3" s="31" t="s">
        <v>812</v>
      </c>
      <c r="D3" s="31" t="s">
        <v>6</v>
      </c>
      <c r="E3" s="30">
        <v>19110102</v>
      </c>
      <c r="F3" s="30">
        <v>87.3</v>
      </c>
      <c r="G3" s="34">
        <v>93.04</v>
      </c>
      <c r="H3" s="34">
        <f aca="true" t="shared" si="0" ref="H3:H26">F3*0.5+G3*0.5</f>
        <v>90.17</v>
      </c>
      <c r="I3" s="30" t="s">
        <v>958</v>
      </c>
      <c r="J3" s="30" t="s">
        <v>959</v>
      </c>
      <c r="K3" s="30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9</v>
      </c>
      <c r="C4" s="31" t="s">
        <v>812</v>
      </c>
      <c r="D4" s="31" t="s">
        <v>6</v>
      </c>
      <c r="E4" s="30">
        <v>19110103</v>
      </c>
      <c r="F4" s="30">
        <v>85.9</v>
      </c>
      <c r="G4" s="34">
        <v>94.1</v>
      </c>
      <c r="H4" s="34">
        <f t="shared" si="0"/>
        <v>90</v>
      </c>
      <c r="I4" s="30" t="s">
        <v>960</v>
      </c>
      <c r="J4" s="30" t="s">
        <v>961</v>
      </c>
      <c r="K4" s="30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5</v>
      </c>
      <c r="C5" s="31" t="s">
        <v>812</v>
      </c>
      <c r="D5" s="31" t="s">
        <v>6</v>
      </c>
      <c r="E5" s="30">
        <v>19110101</v>
      </c>
      <c r="F5" s="30">
        <v>87.6</v>
      </c>
      <c r="G5" s="30">
        <v>91.38</v>
      </c>
      <c r="H5" s="30">
        <f t="shared" si="0"/>
        <v>89.49</v>
      </c>
      <c r="I5" s="30" t="s">
        <v>962</v>
      </c>
      <c r="J5" s="30" t="s">
        <v>963</v>
      </c>
      <c r="K5" s="30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20.25" customHeight="1">
      <c r="A6" s="30">
        <v>4</v>
      </c>
      <c r="B6" s="31" t="s">
        <v>11</v>
      </c>
      <c r="C6" s="31" t="s">
        <v>812</v>
      </c>
      <c r="D6" s="31" t="s">
        <v>6</v>
      </c>
      <c r="E6" s="30">
        <v>19110104</v>
      </c>
      <c r="F6" s="30">
        <v>84.3</v>
      </c>
      <c r="G6" s="34">
        <v>93.58</v>
      </c>
      <c r="H6" s="34">
        <f t="shared" si="0"/>
        <v>88.94</v>
      </c>
      <c r="I6" s="30" t="s">
        <v>964</v>
      </c>
      <c r="J6" s="30" t="s">
        <v>965</v>
      </c>
      <c r="K6" s="30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12</v>
      </c>
      <c r="C7" s="31" t="s">
        <v>812</v>
      </c>
      <c r="D7" s="31" t="s">
        <v>6</v>
      </c>
      <c r="E7" s="30">
        <v>19110105</v>
      </c>
      <c r="F7" s="30">
        <v>83.4</v>
      </c>
      <c r="G7" s="34">
        <v>92.36</v>
      </c>
      <c r="H7" s="34">
        <f t="shared" si="0"/>
        <v>87.88</v>
      </c>
      <c r="I7" s="30" t="s">
        <v>964</v>
      </c>
      <c r="J7" s="30" t="s">
        <v>965</v>
      </c>
      <c r="K7" s="30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20.25" customHeight="1">
      <c r="A8" s="30">
        <v>6</v>
      </c>
      <c r="B8" s="31" t="s">
        <v>16</v>
      </c>
      <c r="C8" s="31" t="s">
        <v>812</v>
      </c>
      <c r="D8" s="31" t="s">
        <v>6</v>
      </c>
      <c r="E8" s="30">
        <v>19110109</v>
      </c>
      <c r="F8" s="30">
        <v>81</v>
      </c>
      <c r="G8" s="34">
        <v>94.38</v>
      </c>
      <c r="H8" s="34">
        <f t="shared" si="0"/>
        <v>87.69</v>
      </c>
      <c r="I8" s="30" t="s">
        <v>966</v>
      </c>
      <c r="J8" s="30" t="s">
        <v>967</v>
      </c>
      <c r="K8" s="30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0.25" customHeight="1">
      <c r="A9" s="30">
        <v>7</v>
      </c>
      <c r="B9" s="31" t="s">
        <v>15</v>
      </c>
      <c r="C9" s="31" t="s">
        <v>812</v>
      </c>
      <c r="D9" s="31" t="s">
        <v>6</v>
      </c>
      <c r="E9" s="30">
        <v>19110108</v>
      </c>
      <c r="F9" s="30">
        <v>81.1</v>
      </c>
      <c r="G9" s="34">
        <v>93.98</v>
      </c>
      <c r="H9" s="34">
        <f t="shared" si="0"/>
        <v>87.53999999999999</v>
      </c>
      <c r="I9" s="30" t="s">
        <v>966</v>
      </c>
      <c r="J9" s="30" t="s">
        <v>967</v>
      </c>
      <c r="K9" s="30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13</v>
      </c>
      <c r="C10" s="31" t="s">
        <v>812</v>
      </c>
      <c r="D10" s="31" t="s">
        <v>6</v>
      </c>
      <c r="E10" s="30">
        <v>19110106</v>
      </c>
      <c r="F10" s="30">
        <v>82.2</v>
      </c>
      <c r="G10" s="34">
        <v>92.84</v>
      </c>
      <c r="H10" s="34">
        <f t="shared" si="0"/>
        <v>87.52000000000001</v>
      </c>
      <c r="I10" s="30" t="s">
        <v>968</v>
      </c>
      <c r="J10" s="30" t="s">
        <v>969</v>
      </c>
      <c r="K10" s="30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25</v>
      </c>
      <c r="C11" s="31" t="s">
        <v>812</v>
      </c>
      <c r="D11" s="31" t="s">
        <v>6</v>
      </c>
      <c r="E11" s="30">
        <v>19110117</v>
      </c>
      <c r="F11" s="30">
        <v>79.2</v>
      </c>
      <c r="G11" s="34">
        <v>95.78</v>
      </c>
      <c r="H11" s="34">
        <f t="shared" si="0"/>
        <v>87.49000000000001</v>
      </c>
      <c r="I11" s="30" t="s">
        <v>898</v>
      </c>
      <c r="J11" s="30"/>
      <c r="K11" s="30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26</v>
      </c>
      <c r="C12" s="31" t="s">
        <v>812</v>
      </c>
      <c r="D12" s="31" t="s">
        <v>6</v>
      </c>
      <c r="E12" s="30">
        <v>19110118</v>
      </c>
      <c r="F12" s="30">
        <v>79.2</v>
      </c>
      <c r="G12" s="34">
        <v>94.4</v>
      </c>
      <c r="H12" s="34">
        <f t="shared" si="0"/>
        <v>86.80000000000001</v>
      </c>
      <c r="I12" s="30" t="s">
        <v>898</v>
      </c>
      <c r="J12" s="30"/>
      <c r="K12" s="30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17</v>
      </c>
      <c r="C13" s="31" t="s">
        <v>812</v>
      </c>
      <c r="D13" s="31" t="s">
        <v>6</v>
      </c>
      <c r="E13" s="30">
        <v>19110110</v>
      </c>
      <c r="F13" s="30">
        <v>80.6</v>
      </c>
      <c r="G13" s="34">
        <v>92.92</v>
      </c>
      <c r="H13" s="34">
        <f t="shared" si="0"/>
        <v>86.75999999999999</v>
      </c>
      <c r="I13" s="30" t="s">
        <v>998</v>
      </c>
      <c r="J13" s="30"/>
      <c r="K13" s="30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20.25" customHeight="1">
      <c r="A14" s="30">
        <v>12</v>
      </c>
      <c r="B14" s="31" t="s">
        <v>21</v>
      </c>
      <c r="C14" s="31" t="s">
        <v>812</v>
      </c>
      <c r="D14" s="31" t="s">
        <v>6</v>
      </c>
      <c r="E14" s="30">
        <v>19110114</v>
      </c>
      <c r="F14" s="30">
        <v>79.8</v>
      </c>
      <c r="G14" s="34">
        <v>93.64</v>
      </c>
      <c r="H14" s="34">
        <f t="shared" si="0"/>
        <v>86.72</v>
      </c>
      <c r="I14" s="30" t="s">
        <v>998</v>
      </c>
      <c r="J14" s="30"/>
      <c r="K14" s="30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30">
        <v>13</v>
      </c>
      <c r="B15" s="31" t="s">
        <v>27</v>
      </c>
      <c r="C15" s="31" t="s">
        <v>812</v>
      </c>
      <c r="D15" s="31" t="s">
        <v>6</v>
      </c>
      <c r="E15" s="30">
        <v>19110119</v>
      </c>
      <c r="F15" s="30">
        <v>79.1</v>
      </c>
      <c r="G15" s="34">
        <v>94.28</v>
      </c>
      <c r="H15" s="34">
        <f t="shared" si="0"/>
        <v>86.69</v>
      </c>
      <c r="I15" s="30"/>
      <c r="J15" s="30"/>
      <c r="K15" s="30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24</v>
      </c>
      <c r="C16" s="31" t="s">
        <v>812</v>
      </c>
      <c r="D16" s="31" t="s">
        <v>6</v>
      </c>
      <c r="E16" s="30">
        <v>19110116</v>
      </c>
      <c r="F16" s="30">
        <v>79.2</v>
      </c>
      <c r="G16" s="34">
        <v>94.14</v>
      </c>
      <c r="H16" s="34">
        <f t="shared" si="0"/>
        <v>86.67</v>
      </c>
      <c r="I16" s="30"/>
      <c r="J16" s="30"/>
      <c r="K16" s="30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20</v>
      </c>
      <c r="C17" s="31" t="s">
        <v>812</v>
      </c>
      <c r="D17" s="31" t="s">
        <v>6</v>
      </c>
      <c r="E17" s="30">
        <v>19110113</v>
      </c>
      <c r="F17" s="30">
        <v>79.8</v>
      </c>
      <c r="G17" s="34">
        <v>93.32</v>
      </c>
      <c r="H17" s="34">
        <f t="shared" si="0"/>
        <v>86.56</v>
      </c>
      <c r="I17" s="30"/>
      <c r="J17" s="30"/>
      <c r="K17" s="30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14</v>
      </c>
      <c r="C18" s="31" t="s">
        <v>812</v>
      </c>
      <c r="D18" s="31" t="s">
        <v>6</v>
      </c>
      <c r="E18" s="30">
        <v>19110107</v>
      </c>
      <c r="F18" s="30">
        <v>81.2</v>
      </c>
      <c r="G18" s="34">
        <v>91.4</v>
      </c>
      <c r="H18" s="34">
        <f t="shared" si="0"/>
        <v>86.30000000000001</v>
      </c>
      <c r="I18" s="30"/>
      <c r="J18" s="30"/>
      <c r="K18" s="30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18</v>
      </c>
      <c r="C19" s="31" t="s">
        <v>812</v>
      </c>
      <c r="D19" s="31" t="s">
        <v>6</v>
      </c>
      <c r="E19" s="30">
        <v>19110111</v>
      </c>
      <c r="F19" s="30">
        <v>80.1</v>
      </c>
      <c r="G19" s="34">
        <v>92.34</v>
      </c>
      <c r="H19" s="34">
        <f t="shared" si="0"/>
        <v>86.22</v>
      </c>
      <c r="I19" s="30"/>
      <c r="J19" s="30"/>
      <c r="K19" s="30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19</v>
      </c>
      <c r="C20" s="31" t="s">
        <v>812</v>
      </c>
      <c r="D20" s="31" t="s">
        <v>6</v>
      </c>
      <c r="E20" s="30">
        <v>19110112</v>
      </c>
      <c r="F20" s="30">
        <v>79.9</v>
      </c>
      <c r="G20" s="34">
        <v>92.14</v>
      </c>
      <c r="H20" s="34">
        <f t="shared" si="0"/>
        <v>86.02000000000001</v>
      </c>
      <c r="I20" s="30"/>
      <c r="J20" s="30"/>
      <c r="K20" s="30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31</v>
      </c>
      <c r="C21" s="31" t="s">
        <v>812</v>
      </c>
      <c r="D21" s="31" t="s">
        <v>6</v>
      </c>
      <c r="E21" s="30">
        <v>19110123</v>
      </c>
      <c r="F21" s="30">
        <v>78</v>
      </c>
      <c r="G21" s="34">
        <v>94.02</v>
      </c>
      <c r="H21" s="34">
        <f t="shared" si="0"/>
        <v>86.00999999999999</v>
      </c>
      <c r="I21" s="30"/>
      <c r="J21" s="30"/>
      <c r="K21" s="30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23</v>
      </c>
      <c r="C22" s="31" t="s">
        <v>812</v>
      </c>
      <c r="D22" s="31" t="s">
        <v>6</v>
      </c>
      <c r="E22" s="30">
        <v>19110115</v>
      </c>
      <c r="F22" s="30">
        <v>79.4</v>
      </c>
      <c r="G22" s="34">
        <v>92.38</v>
      </c>
      <c r="H22" s="34">
        <f t="shared" si="0"/>
        <v>85.89</v>
      </c>
      <c r="I22" s="30"/>
      <c r="J22" s="30"/>
      <c r="K22" s="30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28</v>
      </c>
      <c r="C23" s="31" t="s">
        <v>812</v>
      </c>
      <c r="D23" s="31" t="s">
        <v>6</v>
      </c>
      <c r="E23" s="30">
        <v>19110120</v>
      </c>
      <c r="F23" s="30">
        <v>78.7</v>
      </c>
      <c r="G23" s="34">
        <v>91.36</v>
      </c>
      <c r="H23" s="34">
        <f t="shared" si="0"/>
        <v>85.03</v>
      </c>
      <c r="I23" s="30"/>
      <c r="J23" s="30"/>
      <c r="K23" s="30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20.25" customHeight="1">
      <c r="A24" s="30">
        <v>22</v>
      </c>
      <c r="B24" s="31" t="s">
        <v>29</v>
      </c>
      <c r="C24" s="31" t="s">
        <v>812</v>
      </c>
      <c r="D24" s="31" t="s">
        <v>6</v>
      </c>
      <c r="E24" s="30">
        <v>19110121</v>
      </c>
      <c r="F24" s="30">
        <v>78.6</v>
      </c>
      <c r="G24" s="34">
        <v>90.96</v>
      </c>
      <c r="H24" s="34">
        <f t="shared" si="0"/>
        <v>84.78</v>
      </c>
      <c r="I24" s="30"/>
      <c r="J24" s="30"/>
      <c r="K24" s="30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20.25" customHeight="1">
      <c r="A25" s="30">
        <v>23</v>
      </c>
      <c r="B25" s="31" t="s">
        <v>30</v>
      </c>
      <c r="C25" s="31" t="s">
        <v>812</v>
      </c>
      <c r="D25" s="31" t="s">
        <v>6</v>
      </c>
      <c r="E25" s="30">
        <v>19110122</v>
      </c>
      <c r="F25" s="30">
        <v>78.2</v>
      </c>
      <c r="G25" s="34">
        <v>89.16</v>
      </c>
      <c r="H25" s="34">
        <f t="shared" si="0"/>
        <v>83.68</v>
      </c>
      <c r="I25" s="30"/>
      <c r="J25" s="30"/>
      <c r="K25" s="30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20.25" customHeight="1">
      <c r="A26" s="30">
        <v>24</v>
      </c>
      <c r="B26" s="31" t="s">
        <v>32</v>
      </c>
      <c r="C26" s="31" t="s">
        <v>812</v>
      </c>
      <c r="D26" s="31" t="s">
        <v>6</v>
      </c>
      <c r="E26" s="30">
        <v>19110124</v>
      </c>
      <c r="F26" s="30">
        <v>78</v>
      </c>
      <c r="G26" s="34">
        <v>87.14</v>
      </c>
      <c r="H26" s="34">
        <f t="shared" si="0"/>
        <v>82.57</v>
      </c>
      <c r="I26" s="30"/>
      <c r="J26" s="30"/>
      <c r="K26" s="30"/>
      <c r="L26" s="33"/>
      <c r="M26" s="33"/>
      <c r="N26" s="33"/>
      <c r="O26" s="33"/>
      <c r="P26" s="33"/>
      <c r="Q26" s="33"/>
      <c r="R26" s="33"/>
      <c r="S26" s="33"/>
      <c r="T26" s="33"/>
      <c r="U26" s="33"/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C31"/>
  <sheetViews>
    <sheetView zoomScaleSheetLayoutView="100" zoomScalePageLayoutView="0" workbookViewId="0" topLeftCell="A10">
      <selection activeCell="V10" sqref="V10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8" width="7.625" style="3" customWidth="1"/>
    <col min="9" max="9" width="9.875" style="3" customWidth="1"/>
    <col min="10" max="10" width="9.625" style="3" customWidth="1"/>
    <col min="11" max="11" width="7.625" style="3" customWidth="1"/>
    <col min="12" max="12" width="10.50390625" style="3" customWidth="1"/>
    <col min="13" max="13" width="7.625" style="3" customWidth="1"/>
    <col min="14" max="236" width="5.625" style="3" customWidth="1"/>
    <col min="237" max="237" width="5.625" style="3" bestFit="1" customWidth="1"/>
    <col min="238" max="16384" width="9.00390625" style="3" customWidth="1"/>
  </cols>
  <sheetData>
    <row r="1" spans="1:237" s="17" customFormat="1" ht="20.25" customHeight="1">
      <c r="A1" s="51" t="s">
        <v>831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</row>
    <row r="2" spans="1:12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817</v>
      </c>
      <c r="H2" s="5" t="s">
        <v>818</v>
      </c>
      <c r="I2" s="21" t="s">
        <v>846</v>
      </c>
      <c r="J2" s="21" t="s">
        <v>847</v>
      </c>
      <c r="K2" s="5" t="s">
        <v>819</v>
      </c>
      <c r="L2" s="5" t="s">
        <v>820</v>
      </c>
    </row>
    <row r="3" spans="1:21" ht="20.25" customHeight="1">
      <c r="A3" s="30">
        <v>1</v>
      </c>
      <c r="B3" s="31" t="s">
        <v>37</v>
      </c>
      <c r="C3" s="31" t="s">
        <v>812</v>
      </c>
      <c r="D3" s="31" t="s">
        <v>34</v>
      </c>
      <c r="E3" s="30">
        <v>19120104</v>
      </c>
      <c r="F3" s="30">
        <v>76.8</v>
      </c>
      <c r="G3" s="34">
        <v>89.3</v>
      </c>
      <c r="H3" s="34">
        <f aca="true" t="shared" si="0" ref="H3:H31">F3*0.5+G3*0.5</f>
        <v>83.05</v>
      </c>
      <c r="I3" s="30" t="s">
        <v>952</v>
      </c>
      <c r="J3" s="30" t="s">
        <v>953</v>
      </c>
      <c r="K3" s="46" t="s">
        <v>7</v>
      </c>
      <c r="L3" s="30"/>
      <c r="M3" s="33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38</v>
      </c>
      <c r="C4" s="31" t="s">
        <v>812</v>
      </c>
      <c r="D4" s="31" t="s">
        <v>34</v>
      </c>
      <c r="E4" s="30">
        <v>19120105</v>
      </c>
      <c r="F4" s="30">
        <v>75.7</v>
      </c>
      <c r="G4" s="34">
        <v>89.46</v>
      </c>
      <c r="H4" s="34">
        <f t="shared" si="0"/>
        <v>82.58</v>
      </c>
      <c r="I4" s="30" t="s">
        <v>952</v>
      </c>
      <c r="J4" s="30"/>
      <c r="K4" s="46" t="s">
        <v>7</v>
      </c>
      <c r="L4" s="30"/>
      <c r="M4" s="33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39</v>
      </c>
      <c r="C5" s="31" t="s">
        <v>812</v>
      </c>
      <c r="D5" s="31" t="s">
        <v>34</v>
      </c>
      <c r="E5" s="30">
        <v>19120106</v>
      </c>
      <c r="F5" s="30">
        <v>72.1</v>
      </c>
      <c r="G5" s="34">
        <v>89.8</v>
      </c>
      <c r="H5" s="34">
        <f t="shared" si="0"/>
        <v>80.94999999999999</v>
      </c>
      <c r="I5" s="30"/>
      <c r="J5" s="30"/>
      <c r="K5" s="46" t="s">
        <v>7</v>
      </c>
      <c r="L5" s="30"/>
      <c r="M5" s="33"/>
      <c r="N5" s="33"/>
      <c r="O5" s="33"/>
      <c r="P5" s="33"/>
      <c r="Q5" s="33"/>
      <c r="R5" s="33"/>
      <c r="S5" s="33"/>
      <c r="T5" s="33"/>
      <c r="U5" s="33"/>
    </row>
    <row r="6" spans="1:21" ht="20.25" customHeight="1">
      <c r="A6" s="30">
        <v>4</v>
      </c>
      <c r="B6" s="31" t="s">
        <v>33</v>
      </c>
      <c r="C6" s="31" t="s">
        <v>812</v>
      </c>
      <c r="D6" s="31" t="s">
        <v>34</v>
      </c>
      <c r="E6" s="30">
        <v>19120101</v>
      </c>
      <c r="F6" s="30">
        <v>83.7</v>
      </c>
      <c r="G6" s="34">
        <v>88.46</v>
      </c>
      <c r="H6" s="34">
        <f t="shared" si="0"/>
        <v>86.08</v>
      </c>
      <c r="I6" s="30" t="s">
        <v>954</v>
      </c>
      <c r="J6" s="30" t="s">
        <v>955</v>
      </c>
      <c r="K6" s="46" t="s">
        <v>10</v>
      </c>
      <c r="L6" s="30"/>
      <c r="M6" s="33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35</v>
      </c>
      <c r="C7" s="31" t="s">
        <v>812</v>
      </c>
      <c r="D7" s="31" t="s">
        <v>34</v>
      </c>
      <c r="E7" s="30">
        <v>19120102</v>
      </c>
      <c r="F7" s="30">
        <v>80.7</v>
      </c>
      <c r="G7" s="34">
        <v>88.56</v>
      </c>
      <c r="H7" s="34">
        <f t="shared" si="0"/>
        <v>84.63</v>
      </c>
      <c r="I7" s="30" t="s">
        <v>956</v>
      </c>
      <c r="J7" s="30"/>
      <c r="K7" s="46" t="s">
        <v>10</v>
      </c>
      <c r="L7" s="30"/>
      <c r="M7" s="33"/>
      <c r="N7" s="33"/>
      <c r="O7" s="33"/>
      <c r="P7" s="33"/>
      <c r="Q7" s="33"/>
      <c r="R7" s="33"/>
      <c r="S7" s="33"/>
      <c r="T7" s="33"/>
      <c r="U7" s="33"/>
    </row>
    <row r="8" spans="1:21" ht="20.25" customHeight="1">
      <c r="A8" s="30">
        <v>6</v>
      </c>
      <c r="B8" s="31" t="s">
        <v>36</v>
      </c>
      <c r="C8" s="31" t="s">
        <v>812</v>
      </c>
      <c r="D8" s="31" t="s">
        <v>34</v>
      </c>
      <c r="E8" s="30">
        <v>19120103</v>
      </c>
      <c r="F8" s="30">
        <v>69</v>
      </c>
      <c r="G8" s="34">
        <v>89.14</v>
      </c>
      <c r="H8" s="34">
        <f t="shared" si="0"/>
        <v>79.07</v>
      </c>
      <c r="I8" s="30"/>
      <c r="J8" s="30"/>
      <c r="K8" s="46" t="s">
        <v>10</v>
      </c>
      <c r="L8" s="30"/>
      <c r="M8" s="33"/>
      <c r="N8" s="33"/>
      <c r="O8" s="33"/>
      <c r="P8" s="33"/>
      <c r="Q8" s="33"/>
      <c r="R8" s="33"/>
      <c r="S8" s="33"/>
      <c r="T8" s="33"/>
      <c r="U8" s="33"/>
    </row>
    <row r="9" spans="1:21" ht="20.25" customHeight="1">
      <c r="A9" s="30">
        <v>7</v>
      </c>
      <c r="B9" s="31" t="s">
        <v>249</v>
      </c>
      <c r="C9" s="31" t="s">
        <v>777</v>
      </c>
      <c r="D9" s="31" t="s">
        <v>34</v>
      </c>
      <c r="E9" s="30">
        <v>19120201</v>
      </c>
      <c r="F9" s="30">
        <v>85.1</v>
      </c>
      <c r="G9" s="34">
        <v>94.06</v>
      </c>
      <c r="H9" s="34">
        <f t="shared" si="0"/>
        <v>89.58</v>
      </c>
      <c r="I9" s="30" t="s">
        <v>873</v>
      </c>
      <c r="J9" s="30" t="s">
        <v>957</v>
      </c>
      <c r="K9" s="30"/>
      <c r="L9" s="30"/>
      <c r="M9" s="33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250</v>
      </c>
      <c r="C10" s="31" t="s">
        <v>777</v>
      </c>
      <c r="D10" s="31" t="s">
        <v>34</v>
      </c>
      <c r="E10" s="30">
        <v>19120202</v>
      </c>
      <c r="F10" s="30">
        <v>84.3</v>
      </c>
      <c r="G10" s="34">
        <v>93.36</v>
      </c>
      <c r="H10" s="34">
        <f t="shared" si="0"/>
        <v>88.83</v>
      </c>
      <c r="I10" s="30" t="s">
        <v>877</v>
      </c>
      <c r="J10" s="30" t="s">
        <v>878</v>
      </c>
      <c r="K10" s="30"/>
      <c r="L10" s="30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254</v>
      </c>
      <c r="C11" s="31" t="s">
        <v>777</v>
      </c>
      <c r="D11" s="31" t="s">
        <v>34</v>
      </c>
      <c r="E11" s="30">
        <v>19120206</v>
      </c>
      <c r="F11" s="30">
        <v>82.9</v>
      </c>
      <c r="G11" s="34">
        <v>94.64</v>
      </c>
      <c r="H11" s="34">
        <f t="shared" si="0"/>
        <v>88.77000000000001</v>
      </c>
      <c r="I11" s="30" t="s">
        <v>877</v>
      </c>
      <c r="J11" s="30" t="s">
        <v>878</v>
      </c>
      <c r="K11" s="30"/>
      <c r="L11" s="30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253</v>
      </c>
      <c r="C12" s="31" t="s">
        <v>777</v>
      </c>
      <c r="D12" s="31" t="s">
        <v>34</v>
      </c>
      <c r="E12" s="30">
        <v>19120205</v>
      </c>
      <c r="F12" s="30">
        <v>83.2</v>
      </c>
      <c r="G12" s="34">
        <v>94.02</v>
      </c>
      <c r="H12" s="34">
        <f t="shared" si="0"/>
        <v>88.61</v>
      </c>
      <c r="I12" s="30" t="s">
        <v>905</v>
      </c>
      <c r="J12" s="30" t="s">
        <v>906</v>
      </c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251</v>
      </c>
      <c r="C13" s="31" t="s">
        <v>777</v>
      </c>
      <c r="D13" s="31" t="s">
        <v>34</v>
      </c>
      <c r="E13" s="30">
        <v>19120203</v>
      </c>
      <c r="F13" s="30">
        <v>84</v>
      </c>
      <c r="G13" s="34">
        <v>92.86</v>
      </c>
      <c r="H13" s="34">
        <f t="shared" si="0"/>
        <v>88.43</v>
      </c>
      <c r="I13" s="30" t="s">
        <v>905</v>
      </c>
      <c r="J13" s="30" t="s">
        <v>906</v>
      </c>
      <c r="K13" s="30"/>
      <c r="L13" s="30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20.25" customHeight="1">
      <c r="A14" s="30">
        <v>12</v>
      </c>
      <c r="B14" s="31" t="s">
        <v>252</v>
      </c>
      <c r="C14" s="31" t="s">
        <v>777</v>
      </c>
      <c r="D14" s="31" t="s">
        <v>34</v>
      </c>
      <c r="E14" s="30">
        <v>19120204</v>
      </c>
      <c r="F14" s="30">
        <v>84</v>
      </c>
      <c r="G14" s="34">
        <v>92.72</v>
      </c>
      <c r="H14" s="34">
        <f t="shared" si="0"/>
        <v>88.36</v>
      </c>
      <c r="I14" s="30" t="s">
        <v>905</v>
      </c>
      <c r="J14" s="30" t="s">
        <v>906</v>
      </c>
      <c r="K14" s="30"/>
      <c r="L14" s="30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30">
        <v>13</v>
      </c>
      <c r="B15" s="31" t="s">
        <v>257</v>
      </c>
      <c r="C15" s="31" t="s">
        <v>777</v>
      </c>
      <c r="D15" s="31" t="s">
        <v>34</v>
      </c>
      <c r="E15" s="30">
        <v>19120209</v>
      </c>
      <c r="F15" s="30">
        <v>82.3</v>
      </c>
      <c r="G15" s="34">
        <v>93.98</v>
      </c>
      <c r="H15" s="34">
        <f t="shared" si="0"/>
        <v>88.14</v>
      </c>
      <c r="I15" s="30" t="s">
        <v>971</v>
      </c>
      <c r="J15" s="30" t="s">
        <v>972</v>
      </c>
      <c r="K15" s="30"/>
      <c r="L15" s="30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260</v>
      </c>
      <c r="C16" s="31" t="s">
        <v>777</v>
      </c>
      <c r="D16" s="31" t="s">
        <v>34</v>
      </c>
      <c r="E16" s="30">
        <v>19120212</v>
      </c>
      <c r="F16" s="30">
        <v>81.7</v>
      </c>
      <c r="G16" s="34">
        <v>94.42</v>
      </c>
      <c r="H16" s="34">
        <f t="shared" si="0"/>
        <v>88.06</v>
      </c>
      <c r="I16" s="30" t="s">
        <v>920</v>
      </c>
      <c r="J16" s="30" t="s">
        <v>921</v>
      </c>
      <c r="K16" s="30"/>
      <c r="L16" s="30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258</v>
      </c>
      <c r="C17" s="31" t="s">
        <v>777</v>
      </c>
      <c r="D17" s="31" t="s">
        <v>34</v>
      </c>
      <c r="E17" s="30">
        <v>19120210</v>
      </c>
      <c r="F17" s="30">
        <v>82</v>
      </c>
      <c r="G17" s="34">
        <v>93.88</v>
      </c>
      <c r="H17" s="34">
        <f t="shared" si="0"/>
        <v>87.94</v>
      </c>
      <c r="I17" s="30" t="s">
        <v>881</v>
      </c>
      <c r="J17" s="30" t="s">
        <v>1043</v>
      </c>
      <c r="K17" s="30"/>
      <c r="L17" s="30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262</v>
      </c>
      <c r="C18" s="31" t="s">
        <v>777</v>
      </c>
      <c r="D18" s="31" t="s">
        <v>34</v>
      </c>
      <c r="E18" s="30">
        <v>19120214</v>
      </c>
      <c r="F18" s="30">
        <v>81.2</v>
      </c>
      <c r="G18" s="34">
        <v>93.78</v>
      </c>
      <c r="H18" s="34">
        <f t="shared" si="0"/>
        <v>87.49000000000001</v>
      </c>
      <c r="I18" s="30" t="s">
        <v>1041</v>
      </c>
      <c r="J18" s="30" t="s">
        <v>1042</v>
      </c>
      <c r="K18" s="30"/>
      <c r="L18" s="30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259</v>
      </c>
      <c r="C19" s="31" t="s">
        <v>777</v>
      </c>
      <c r="D19" s="31" t="s">
        <v>34</v>
      </c>
      <c r="E19" s="30">
        <v>19120211</v>
      </c>
      <c r="F19" s="30">
        <v>81.8</v>
      </c>
      <c r="G19" s="34">
        <v>93.1</v>
      </c>
      <c r="H19" s="34">
        <f t="shared" si="0"/>
        <v>87.44999999999999</v>
      </c>
      <c r="I19" s="30" t="s">
        <v>1041</v>
      </c>
      <c r="J19" s="30" t="s">
        <v>1042</v>
      </c>
      <c r="K19" s="30"/>
      <c r="L19" s="30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256</v>
      </c>
      <c r="C20" s="31" t="s">
        <v>777</v>
      </c>
      <c r="D20" s="31" t="s">
        <v>34</v>
      </c>
      <c r="E20" s="30">
        <v>19120208</v>
      </c>
      <c r="F20" s="30">
        <v>82.4</v>
      </c>
      <c r="G20" s="34">
        <v>92.12</v>
      </c>
      <c r="H20" s="34">
        <f t="shared" si="0"/>
        <v>87.26</v>
      </c>
      <c r="I20" s="30" t="s">
        <v>998</v>
      </c>
      <c r="J20" s="30"/>
      <c r="K20" s="30"/>
      <c r="L20" s="30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268</v>
      </c>
      <c r="C21" s="31" t="s">
        <v>777</v>
      </c>
      <c r="D21" s="31" t="s">
        <v>34</v>
      </c>
      <c r="E21" s="30">
        <v>19120221</v>
      </c>
      <c r="F21" s="30">
        <v>80.1</v>
      </c>
      <c r="G21" s="34">
        <v>94.22</v>
      </c>
      <c r="H21" s="34">
        <f t="shared" si="0"/>
        <v>87.16</v>
      </c>
      <c r="I21" s="30" t="s">
        <v>998</v>
      </c>
      <c r="J21" s="30"/>
      <c r="K21" s="30"/>
      <c r="L21" s="30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255</v>
      </c>
      <c r="C22" s="31" t="s">
        <v>777</v>
      </c>
      <c r="D22" s="31" t="s">
        <v>34</v>
      </c>
      <c r="E22" s="30">
        <v>19120207</v>
      </c>
      <c r="F22" s="30">
        <v>82.4</v>
      </c>
      <c r="G22" s="34">
        <v>91.78</v>
      </c>
      <c r="H22" s="34">
        <f t="shared" si="0"/>
        <v>87.09</v>
      </c>
      <c r="I22" s="30" t="s">
        <v>887</v>
      </c>
      <c r="J22" s="30"/>
      <c r="K22" s="30"/>
      <c r="L22" s="30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261</v>
      </c>
      <c r="C23" s="31" t="s">
        <v>777</v>
      </c>
      <c r="D23" s="31" t="s">
        <v>34</v>
      </c>
      <c r="E23" s="30">
        <v>19120213</v>
      </c>
      <c r="F23" s="30">
        <v>81.4</v>
      </c>
      <c r="G23" s="34">
        <v>92.54</v>
      </c>
      <c r="H23" s="34">
        <f t="shared" si="0"/>
        <v>86.97</v>
      </c>
      <c r="I23" s="30" t="s">
        <v>989</v>
      </c>
      <c r="J23" s="30"/>
      <c r="K23" s="30"/>
      <c r="L23" s="30"/>
      <c r="M23" s="33"/>
      <c r="N23" s="33"/>
      <c r="O23" s="33"/>
      <c r="P23" s="33"/>
      <c r="Q23" s="33"/>
      <c r="R23" s="33"/>
      <c r="S23" s="33"/>
      <c r="T23" s="33"/>
      <c r="U23" s="33"/>
    </row>
    <row r="24" spans="1:12" ht="20.25" customHeight="1">
      <c r="A24" s="7">
        <v>22</v>
      </c>
      <c r="B24" s="8" t="s">
        <v>267</v>
      </c>
      <c r="C24" s="8" t="s">
        <v>777</v>
      </c>
      <c r="D24" s="8" t="s">
        <v>34</v>
      </c>
      <c r="E24" s="7">
        <v>19120220</v>
      </c>
      <c r="F24" s="7">
        <v>80.3</v>
      </c>
      <c r="G24" s="18">
        <v>92.88</v>
      </c>
      <c r="H24" s="18">
        <f t="shared" si="0"/>
        <v>86.59</v>
      </c>
      <c r="I24" s="25" t="s">
        <v>849</v>
      </c>
      <c r="J24" s="7"/>
      <c r="K24" s="7"/>
      <c r="L24" s="7"/>
    </row>
    <row r="25" spans="1:12" ht="20.25" customHeight="1">
      <c r="A25" s="7">
        <v>23</v>
      </c>
      <c r="B25" s="8" t="s">
        <v>776</v>
      </c>
      <c r="C25" s="8" t="s">
        <v>777</v>
      </c>
      <c r="D25" s="8" t="s">
        <v>34</v>
      </c>
      <c r="E25" s="10">
        <v>19120223</v>
      </c>
      <c r="F25" s="7">
        <v>79.8</v>
      </c>
      <c r="G25" s="18">
        <v>93.22</v>
      </c>
      <c r="H25" s="18">
        <f t="shared" si="0"/>
        <v>86.50999999999999</v>
      </c>
      <c r="I25" s="25" t="s">
        <v>849</v>
      </c>
      <c r="J25" s="7"/>
      <c r="K25" s="13"/>
      <c r="L25" s="7"/>
    </row>
    <row r="26" spans="1:12" ht="20.25" customHeight="1">
      <c r="A26" s="7">
        <v>24</v>
      </c>
      <c r="B26" s="8" t="s">
        <v>264</v>
      </c>
      <c r="C26" s="8" t="s">
        <v>777</v>
      </c>
      <c r="D26" s="8" t="s">
        <v>34</v>
      </c>
      <c r="E26" s="7">
        <v>19120216</v>
      </c>
      <c r="F26" s="7">
        <v>80.9</v>
      </c>
      <c r="G26" s="18">
        <v>92</v>
      </c>
      <c r="H26" s="18">
        <f t="shared" si="0"/>
        <v>86.45</v>
      </c>
      <c r="I26" s="7"/>
      <c r="J26" s="7"/>
      <c r="K26" s="7"/>
      <c r="L26" s="7"/>
    </row>
    <row r="27" spans="1:12" ht="20.25" customHeight="1">
      <c r="A27" s="7">
        <v>25</v>
      </c>
      <c r="B27" s="8" t="s">
        <v>775</v>
      </c>
      <c r="C27" s="8" t="s">
        <v>777</v>
      </c>
      <c r="D27" s="8" t="s">
        <v>34</v>
      </c>
      <c r="E27" s="10">
        <v>19120217</v>
      </c>
      <c r="F27" s="7">
        <v>79.8</v>
      </c>
      <c r="G27" s="18">
        <v>92.58</v>
      </c>
      <c r="H27" s="18">
        <f t="shared" si="0"/>
        <v>86.19</v>
      </c>
      <c r="I27" s="7"/>
      <c r="J27" s="7"/>
      <c r="K27" s="13"/>
      <c r="L27" s="7"/>
    </row>
    <row r="28" spans="1:12" ht="20.25" customHeight="1">
      <c r="A28" s="7">
        <v>26</v>
      </c>
      <c r="B28" s="8" t="s">
        <v>266</v>
      </c>
      <c r="C28" s="8" t="s">
        <v>777</v>
      </c>
      <c r="D28" s="8" t="s">
        <v>34</v>
      </c>
      <c r="E28" s="7">
        <v>19120219</v>
      </c>
      <c r="F28" s="7">
        <v>80.3</v>
      </c>
      <c r="G28" s="18">
        <v>91.42</v>
      </c>
      <c r="H28" s="18">
        <f t="shared" si="0"/>
        <v>85.86</v>
      </c>
      <c r="I28" s="7"/>
      <c r="J28" s="7"/>
      <c r="K28" s="7"/>
      <c r="L28" s="7"/>
    </row>
    <row r="29" spans="1:12" ht="20.25" customHeight="1">
      <c r="A29" s="7">
        <v>27</v>
      </c>
      <c r="B29" s="8" t="s">
        <v>263</v>
      </c>
      <c r="C29" s="8" t="s">
        <v>777</v>
      </c>
      <c r="D29" s="8" t="s">
        <v>34</v>
      </c>
      <c r="E29" s="7">
        <v>19120215</v>
      </c>
      <c r="F29" s="7">
        <v>81.1</v>
      </c>
      <c r="G29" s="18">
        <v>90.28</v>
      </c>
      <c r="H29" s="18">
        <f t="shared" si="0"/>
        <v>85.69</v>
      </c>
      <c r="I29" s="20"/>
      <c r="J29" s="7"/>
      <c r="K29" s="7"/>
      <c r="L29" s="7"/>
    </row>
    <row r="30" spans="1:12" ht="20.25" customHeight="1">
      <c r="A30" s="7">
        <v>28</v>
      </c>
      <c r="B30" s="8" t="s">
        <v>265</v>
      </c>
      <c r="C30" s="8" t="s">
        <v>777</v>
      </c>
      <c r="D30" s="8" t="s">
        <v>34</v>
      </c>
      <c r="E30" s="7">
        <v>19120218</v>
      </c>
      <c r="F30" s="7">
        <v>80.5</v>
      </c>
      <c r="G30" s="18">
        <v>89.86</v>
      </c>
      <c r="H30" s="18">
        <f t="shared" si="0"/>
        <v>85.18</v>
      </c>
      <c r="I30" s="7"/>
      <c r="J30" s="7"/>
      <c r="K30" s="7"/>
      <c r="L30" s="7"/>
    </row>
    <row r="31" spans="1:12" ht="20.25" customHeight="1">
      <c r="A31" s="7">
        <v>29</v>
      </c>
      <c r="B31" s="8" t="s">
        <v>269</v>
      </c>
      <c r="C31" s="8" t="s">
        <v>777</v>
      </c>
      <c r="D31" s="8" t="s">
        <v>34</v>
      </c>
      <c r="E31" s="7">
        <v>19120222</v>
      </c>
      <c r="F31" s="7">
        <v>80.1</v>
      </c>
      <c r="G31" s="18">
        <v>89.6</v>
      </c>
      <c r="H31" s="18">
        <f t="shared" si="0"/>
        <v>84.85</v>
      </c>
      <c r="I31" s="7"/>
      <c r="J31" s="7"/>
      <c r="K31" s="7"/>
      <c r="L31" s="7"/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E26"/>
  <sheetViews>
    <sheetView zoomScaleSheetLayoutView="100" zoomScalePageLayoutView="0" workbookViewId="0" topLeftCell="A1">
      <selection activeCell="V10" sqref="V10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8" width="8.375" style="3" customWidth="1"/>
    <col min="9" max="9" width="9.875" style="3" customWidth="1"/>
    <col min="10" max="10" width="9.625" style="3" customWidth="1"/>
    <col min="11" max="11" width="8.375" style="3" customWidth="1"/>
    <col min="12" max="12" width="10.50390625" style="3" customWidth="1"/>
    <col min="13" max="238" width="5.625" style="3" customWidth="1"/>
    <col min="239" max="239" width="5.625" style="3" bestFit="1" customWidth="1"/>
    <col min="240" max="16384" width="9.00390625" style="3" customWidth="1"/>
  </cols>
  <sheetData>
    <row r="1" spans="1:239" s="1" customFormat="1" ht="20.25" customHeight="1">
      <c r="A1" s="51" t="s">
        <v>832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</row>
    <row r="2" spans="1:11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817</v>
      </c>
      <c r="H2" s="5" t="s">
        <v>818</v>
      </c>
      <c r="I2" s="21" t="s">
        <v>846</v>
      </c>
      <c r="J2" s="21" t="s">
        <v>847</v>
      </c>
      <c r="K2" s="5" t="s">
        <v>4</v>
      </c>
    </row>
    <row r="3" spans="1:21" ht="20.25" customHeight="1">
      <c r="A3" s="30">
        <v>1</v>
      </c>
      <c r="B3" s="31" t="s">
        <v>272</v>
      </c>
      <c r="C3" s="31" t="s">
        <v>777</v>
      </c>
      <c r="D3" s="31" t="s">
        <v>271</v>
      </c>
      <c r="E3" s="30">
        <v>19130102</v>
      </c>
      <c r="F3" s="30">
        <v>84.2</v>
      </c>
      <c r="G3" s="34">
        <v>93.26</v>
      </c>
      <c r="H3" s="34">
        <f aca="true" t="shared" si="0" ref="H3:H26">F3/2+G3/2</f>
        <v>88.73</v>
      </c>
      <c r="I3" s="30" t="s">
        <v>918</v>
      </c>
      <c r="J3" s="30" t="s">
        <v>919</v>
      </c>
      <c r="K3" s="30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270</v>
      </c>
      <c r="C4" s="31" t="s">
        <v>777</v>
      </c>
      <c r="D4" s="31" t="s">
        <v>271</v>
      </c>
      <c r="E4" s="30">
        <v>19130101</v>
      </c>
      <c r="F4" s="30">
        <v>84.4</v>
      </c>
      <c r="G4" s="34">
        <v>90.8</v>
      </c>
      <c r="H4" s="34">
        <f t="shared" si="0"/>
        <v>87.6</v>
      </c>
      <c r="I4" s="30" t="s">
        <v>945</v>
      </c>
      <c r="J4" s="30" t="s">
        <v>946</v>
      </c>
      <c r="K4" s="30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276</v>
      </c>
      <c r="C5" s="31" t="s">
        <v>777</v>
      </c>
      <c r="D5" s="31" t="s">
        <v>271</v>
      </c>
      <c r="E5" s="30">
        <v>19130106</v>
      </c>
      <c r="F5" s="30">
        <v>82.4</v>
      </c>
      <c r="G5" s="34">
        <v>92.34</v>
      </c>
      <c r="H5" s="34">
        <f t="shared" si="0"/>
        <v>87.37</v>
      </c>
      <c r="I5" s="30" t="s">
        <v>900</v>
      </c>
      <c r="J5" s="30" t="s">
        <v>901</v>
      </c>
      <c r="K5" s="30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20.25" customHeight="1">
      <c r="A6" s="30">
        <v>4</v>
      </c>
      <c r="B6" s="31" t="s">
        <v>279</v>
      </c>
      <c r="C6" s="31" t="s">
        <v>777</v>
      </c>
      <c r="D6" s="31" t="s">
        <v>271</v>
      </c>
      <c r="E6" s="30">
        <v>19130109</v>
      </c>
      <c r="F6" s="30">
        <v>81.7</v>
      </c>
      <c r="G6" s="34">
        <v>92.8</v>
      </c>
      <c r="H6" s="34">
        <f t="shared" si="0"/>
        <v>87.25</v>
      </c>
      <c r="I6" s="30" t="s">
        <v>947</v>
      </c>
      <c r="J6" s="30" t="s">
        <v>948</v>
      </c>
      <c r="K6" s="30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282</v>
      </c>
      <c r="C7" s="31" t="s">
        <v>777</v>
      </c>
      <c r="D7" s="31" t="s">
        <v>271</v>
      </c>
      <c r="E7" s="30">
        <v>19130112</v>
      </c>
      <c r="F7" s="30">
        <v>81.5</v>
      </c>
      <c r="G7" s="34">
        <v>91.74</v>
      </c>
      <c r="H7" s="34">
        <f t="shared" si="0"/>
        <v>86.62</v>
      </c>
      <c r="I7" s="30" t="s">
        <v>870</v>
      </c>
      <c r="J7" s="30" t="s">
        <v>949</v>
      </c>
      <c r="K7" s="30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20.25" customHeight="1">
      <c r="A8" s="30">
        <v>6</v>
      </c>
      <c r="B8" s="31" t="s">
        <v>280</v>
      </c>
      <c r="C8" s="31" t="s">
        <v>777</v>
      </c>
      <c r="D8" s="31" t="s">
        <v>271</v>
      </c>
      <c r="E8" s="30">
        <v>19130110</v>
      </c>
      <c r="F8" s="30">
        <v>81.7</v>
      </c>
      <c r="G8" s="34">
        <v>91.4</v>
      </c>
      <c r="H8" s="34">
        <f t="shared" si="0"/>
        <v>86.55000000000001</v>
      </c>
      <c r="I8" s="30" t="s">
        <v>950</v>
      </c>
      <c r="J8" s="30" t="s">
        <v>951</v>
      </c>
      <c r="K8" s="30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0.25" customHeight="1">
      <c r="A9" s="30">
        <v>7</v>
      </c>
      <c r="B9" s="31" t="s">
        <v>287</v>
      </c>
      <c r="C9" s="31" t="s">
        <v>777</v>
      </c>
      <c r="D9" s="31" t="s">
        <v>271</v>
      </c>
      <c r="E9" s="30">
        <v>19130118</v>
      </c>
      <c r="F9" s="30">
        <v>80.4</v>
      </c>
      <c r="G9" s="34">
        <v>91.72</v>
      </c>
      <c r="H9" s="34">
        <f t="shared" si="0"/>
        <v>86.06</v>
      </c>
      <c r="I9" s="30" t="s">
        <v>868</v>
      </c>
      <c r="J9" s="30" t="s">
        <v>869</v>
      </c>
      <c r="K9" s="30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274</v>
      </c>
      <c r="C10" s="31" t="s">
        <v>777</v>
      </c>
      <c r="D10" s="31" t="s">
        <v>271</v>
      </c>
      <c r="E10" s="30">
        <v>19130104</v>
      </c>
      <c r="F10" s="30">
        <v>82.8</v>
      </c>
      <c r="G10" s="34">
        <v>88.94</v>
      </c>
      <c r="H10" s="34">
        <f t="shared" si="0"/>
        <v>85.87</v>
      </c>
      <c r="I10" s="30" t="s">
        <v>1052</v>
      </c>
      <c r="J10" s="30" t="s">
        <v>1076</v>
      </c>
      <c r="K10" s="30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290</v>
      </c>
      <c r="C11" s="31" t="s">
        <v>777</v>
      </c>
      <c r="D11" s="31" t="s">
        <v>271</v>
      </c>
      <c r="E11" s="30">
        <v>19130121</v>
      </c>
      <c r="F11" s="30">
        <v>79.8</v>
      </c>
      <c r="G11" s="34">
        <v>91.9</v>
      </c>
      <c r="H11" s="34">
        <f t="shared" si="0"/>
        <v>85.85</v>
      </c>
      <c r="I11" s="30" t="s">
        <v>873</v>
      </c>
      <c r="J11" s="30" t="s">
        <v>957</v>
      </c>
      <c r="K11" s="30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284</v>
      </c>
      <c r="C12" s="31" t="s">
        <v>777</v>
      </c>
      <c r="D12" s="31" t="s">
        <v>271</v>
      </c>
      <c r="E12" s="30">
        <v>19130114</v>
      </c>
      <c r="F12" s="30">
        <v>81.2</v>
      </c>
      <c r="G12" s="34">
        <v>90.26</v>
      </c>
      <c r="H12" s="34">
        <f t="shared" si="0"/>
        <v>85.73</v>
      </c>
      <c r="I12" s="30" t="s">
        <v>1077</v>
      </c>
      <c r="J12" s="30" t="s">
        <v>1078</v>
      </c>
      <c r="K12" s="30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275</v>
      </c>
      <c r="C13" s="31" t="s">
        <v>777</v>
      </c>
      <c r="D13" s="31" t="s">
        <v>271</v>
      </c>
      <c r="E13" s="30">
        <v>19130105</v>
      </c>
      <c r="F13" s="30">
        <v>82.4</v>
      </c>
      <c r="G13" s="34">
        <v>89.02</v>
      </c>
      <c r="H13" s="34">
        <f t="shared" si="0"/>
        <v>85.71000000000001</v>
      </c>
      <c r="I13" s="30" t="s">
        <v>1077</v>
      </c>
      <c r="J13" s="30" t="s">
        <v>1078</v>
      </c>
      <c r="K13" s="30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20.25" customHeight="1">
      <c r="A14" s="30">
        <v>12</v>
      </c>
      <c r="B14" s="31" t="s">
        <v>289</v>
      </c>
      <c r="C14" s="31" t="s">
        <v>777</v>
      </c>
      <c r="D14" s="31" t="s">
        <v>271</v>
      </c>
      <c r="E14" s="30">
        <v>19130120</v>
      </c>
      <c r="F14" s="30">
        <v>80.2</v>
      </c>
      <c r="G14" s="34">
        <v>91.1</v>
      </c>
      <c r="H14" s="34">
        <f t="shared" si="0"/>
        <v>85.65</v>
      </c>
      <c r="I14" s="30" t="s">
        <v>977</v>
      </c>
      <c r="J14" s="30"/>
      <c r="K14" s="30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30">
        <v>13</v>
      </c>
      <c r="B15" s="31" t="s">
        <v>278</v>
      </c>
      <c r="C15" s="31" t="s">
        <v>777</v>
      </c>
      <c r="D15" s="31" t="s">
        <v>271</v>
      </c>
      <c r="E15" s="30">
        <v>19130108</v>
      </c>
      <c r="F15" s="30">
        <v>82.1</v>
      </c>
      <c r="G15" s="34">
        <v>89.18</v>
      </c>
      <c r="H15" s="34">
        <f t="shared" si="0"/>
        <v>85.64</v>
      </c>
      <c r="I15" s="30" t="s">
        <v>977</v>
      </c>
      <c r="J15" s="30"/>
      <c r="K15" s="30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273</v>
      </c>
      <c r="C16" s="31" t="s">
        <v>777</v>
      </c>
      <c r="D16" s="31" t="s">
        <v>271</v>
      </c>
      <c r="E16" s="30">
        <v>19130103</v>
      </c>
      <c r="F16" s="30">
        <v>83.8</v>
      </c>
      <c r="G16" s="34">
        <v>87.02</v>
      </c>
      <c r="H16" s="34">
        <f t="shared" si="0"/>
        <v>85.41</v>
      </c>
      <c r="I16" s="30" t="s">
        <v>900</v>
      </c>
      <c r="J16" s="30"/>
      <c r="K16" s="30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s="43" customFormat="1" ht="20.25" customHeight="1">
      <c r="A17" s="30">
        <v>15</v>
      </c>
      <c r="B17" s="31" t="s">
        <v>286</v>
      </c>
      <c r="C17" s="31" t="s">
        <v>777</v>
      </c>
      <c r="D17" s="31" t="s">
        <v>271</v>
      </c>
      <c r="E17" s="30">
        <v>19130117</v>
      </c>
      <c r="F17" s="30">
        <v>80.6</v>
      </c>
      <c r="G17" s="34">
        <v>89.8</v>
      </c>
      <c r="H17" s="34">
        <f t="shared" si="0"/>
        <v>85.19999999999999</v>
      </c>
      <c r="I17" s="30" t="s">
        <v>1079</v>
      </c>
      <c r="J17" s="30"/>
      <c r="K17" s="30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20.25" customHeight="1">
      <c r="A18" s="30">
        <v>16</v>
      </c>
      <c r="B18" s="31" t="s">
        <v>779</v>
      </c>
      <c r="C18" s="31" t="s">
        <v>777</v>
      </c>
      <c r="D18" s="31" t="s">
        <v>271</v>
      </c>
      <c r="E18" s="35">
        <v>19130123</v>
      </c>
      <c r="F18" s="30">
        <v>79.6</v>
      </c>
      <c r="G18" s="34">
        <v>90</v>
      </c>
      <c r="H18" s="34">
        <f t="shared" si="0"/>
        <v>84.8</v>
      </c>
      <c r="I18" s="30" t="s">
        <v>1039</v>
      </c>
      <c r="J18" s="30"/>
      <c r="K18" s="30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291</v>
      </c>
      <c r="C19" s="31" t="s">
        <v>777</v>
      </c>
      <c r="D19" s="31" t="s">
        <v>271</v>
      </c>
      <c r="E19" s="30">
        <v>19130122</v>
      </c>
      <c r="F19" s="30">
        <v>79.8</v>
      </c>
      <c r="G19" s="34">
        <v>89.4</v>
      </c>
      <c r="H19" s="34">
        <f t="shared" si="0"/>
        <v>84.6</v>
      </c>
      <c r="I19" s="30" t="s">
        <v>1039</v>
      </c>
      <c r="J19" s="30"/>
      <c r="K19" s="30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288</v>
      </c>
      <c r="C20" s="31" t="s">
        <v>777</v>
      </c>
      <c r="D20" s="31" t="s">
        <v>271</v>
      </c>
      <c r="E20" s="30">
        <v>19130119</v>
      </c>
      <c r="F20" s="30">
        <v>80.3</v>
      </c>
      <c r="G20" s="34">
        <v>88.6</v>
      </c>
      <c r="H20" s="34">
        <f t="shared" si="0"/>
        <v>84.44999999999999</v>
      </c>
      <c r="I20" s="30"/>
      <c r="J20" s="30"/>
      <c r="K20" s="30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780</v>
      </c>
      <c r="C21" s="31" t="s">
        <v>777</v>
      </c>
      <c r="D21" s="31" t="s">
        <v>271</v>
      </c>
      <c r="E21" s="35">
        <v>19130124</v>
      </c>
      <c r="F21" s="30">
        <v>79.6</v>
      </c>
      <c r="G21" s="34">
        <v>89.26</v>
      </c>
      <c r="H21" s="34">
        <f t="shared" si="0"/>
        <v>84.43</v>
      </c>
      <c r="I21" s="30"/>
      <c r="J21" s="30"/>
      <c r="K21" s="30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285</v>
      </c>
      <c r="C22" s="31" t="s">
        <v>777</v>
      </c>
      <c r="D22" s="31" t="s">
        <v>271</v>
      </c>
      <c r="E22" s="30">
        <v>19130116</v>
      </c>
      <c r="F22" s="30">
        <v>80.6</v>
      </c>
      <c r="G22" s="34">
        <v>87.6</v>
      </c>
      <c r="H22" s="34">
        <f t="shared" si="0"/>
        <v>84.1</v>
      </c>
      <c r="I22" s="30"/>
      <c r="J22" s="30"/>
      <c r="K22" s="30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277</v>
      </c>
      <c r="C23" s="31" t="s">
        <v>777</v>
      </c>
      <c r="D23" s="31" t="s">
        <v>271</v>
      </c>
      <c r="E23" s="30">
        <v>19130107</v>
      </c>
      <c r="F23" s="30">
        <v>82.2</v>
      </c>
      <c r="G23" s="34">
        <v>85.3</v>
      </c>
      <c r="H23" s="34">
        <f t="shared" si="0"/>
        <v>83.75</v>
      </c>
      <c r="I23" s="30"/>
      <c r="J23" s="30"/>
      <c r="K23" s="30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11" ht="20.25" customHeight="1">
      <c r="A24" s="7">
        <v>22</v>
      </c>
      <c r="B24" s="8" t="s">
        <v>281</v>
      </c>
      <c r="C24" s="8" t="s">
        <v>777</v>
      </c>
      <c r="D24" s="8" t="s">
        <v>271</v>
      </c>
      <c r="E24" s="7">
        <v>19130111</v>
      </c>
      <c r="F24" s="7">
        <v>81.5</v>
      </c>
      <c r="G24" s="18">
        <v>85.76</v>
      </c>
      <c r="H24" s="18">
        <f t="shared" si="0"/>
        <v>83.63</v>
      </c>
      <c r="I24" s="40"/>
      <c r="J24" s="7"/>
      <c r="K24" s="7"/>
    </row>
    <row r="25" spans="1:11" ht="20.25" customHeight="1">
      <c r="A25" s="7">
        <v>23</v>
      </c>
      <c r="B25" s="8" t="s">
        <v>778</v>
      </c>
      <c r="C25" s="8" t="s">
        <v>777</v>
      </c>
      <c r="D25" s="8" t="s">
        <v>271</v>
      </c>
      <c r="E25" s="10">
        <v>19130115</v>
      </c>
      <c r="F25" s="7">
        <v>79.6</v>
      </c>
      <c r="G25" s="18">
        <v>74.32</v>
      </c>
      <c r="H25" s="18">
        <f t="shared" si="0"/>
        <v>76.96</v>
      </c>
      <c r="I25" s="40"/>
      <c r="J25" s="7"/>
      <c r="K25" s="13"/>
    </row>
    <row r="26" spans="1:11" s="43" customFormat="1" ht="20.25" customHeight="1">
      <c r="A26" s="7">
        <v>24</v>
      </c>
      <c r="B26" s="8" t="s">
        <v>283</v>
      </c>
      <c r="C26" s="8" t="s">
        <v>777</v>
      </c>
      <c r="D26" s="8" t="s">
        <v>271</v>
      </c>
      <c r="E26" s="7">
        <v>19130113</v>
      </c>
      <c r="F26" s="7">
        <v>81.2</v>
      </c>
      <c r="G26" s="18">
        <v>0</v>
      </c>
      <c r="H26" s="18">
        <f t="shared" si="0"/>
        <v>40.6</v>
      </c>
      <c r="I26" s="40"/>
      <c r="J26" s="7"/>
      <c r="K26" s="25" t="s">
        <v>855</v>
      </c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C36"/>
  <sheetViews>
    <sheetView zoomScaleSheetLayoutView="100" zoomScalePageLayoutView="0" workbookViewId="0" topLeftCell="A16">
      <selection activeCell="D45" sqref="D45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8" width="8.25390625" style="3" customWidth="1"/>
    <col min="9" max="9" width="9.875" style="3" customWidth="1"/>
    <col min="10" max="10" width="9.625" style="3" customWidth="1"/>
    <col min="11" max="11" width="8.25390625" style="3" customWidth="1"/>
    <col min="12" max="12" width="10.50390625" style="3" customWidth="1"/>
    <col min="13" max="13" width="8.25390625" style="3" customWidth="1"/>
    <col min="14" max="236" width="5.625" style="3" customWidth="1"/>
    <col min="237" max="237" width="5.625" style="3" bestFit="1" customWidth="1"/>
    <col min="238" max="16384" width="9.00390625" style="3" customWidth="1"/>
  </cols>
  <sheetData>
    <row r="1" spans="1:237" s="1" customFormat="1" ht="20.25" customHeight="1">
      <c r="A1" s="51" t="s">
        <v>833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</row>
    <row r="2" spans="1:12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817</v>
      </c>
      <c r="H2" s="5" t="s">
        <v>818</v>
      </c>
      <c r="I2" s="21" t="s">
        <v>846</v>
      </c>
      <c r="J2" s="21" t="s">
        <v>847</v>
      </c>
      <c r="K2" s="5" t="s">
        <v>819</v>
      </c>
      <c r="L2" s="5" t="s">
        <v>820</v>
      </c>
    </row>
    <row r="3" spans="1:21" ht="20.25" customHeight="1">
      <c r="A3" s="30">
        <v>1</v>
      </c>
      <c r="B3" s="31" t="s">
        <v>292</v>
      </c>
      <c r="C3" s="31" t="s">
        <v>777</v>
      </c>
      <c r="D3" s="31" t="s">
        <v>293</v>
      </c>
      <c r="E3" s="30">
        <v>19140101</v>
      </c>
      <c r="F3" s="30">
        <v>86.5</v>
      </c>
      <c r="G3" s="34">
        <v>94.88</v>
      </c>
      <c r="H3" s="34">
        <f aca="true" t="shared" si="0" ref="H3:H36">F3/2+G3/2</f>
        <v>90.69</v>
      </c>
      <c r="I3" s="30" t="s">
        <v>939</v>
      </c>
      <c r="J3" s="30" t="s">
        <v>940</v>
      </c>
      <c r="K3" s="30"/>
      <c r="L3" s="30"/>
      <c r="M3" s="33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295</v>
      </c>
      <c r="C4" s="31" t="s">
        <v>777</v>
      </c>
      <c r="D4" s="31" t="s">
        <v>293</v>
      </c>
      <c r="E4" s="30">
        <v>19140104</v>
      </c>
      <c r="F4" s="30">
        <v>84.7</v>
      </c>
      <c r="G4" s="34">
        <v>92.9</v>
      </c>
      <c r="H4" s="34">
        <f t="shared" si="0"/>
        <v>88.80000000000001</v>
      </c>
      <c r="I4" s="30" t="s">
        <v>941</v>
      </c>
      <c r="J4" s="30" t="s">
        <v>942</v>
      </c>
      <c r="K4" s="30"/>
      <c r="L4" s="30"/>
      <c r="M4" s="33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294</v>
      </c>
      <c r="C5" s="31" t="s">
        <v>777</v>
      </c>
      <c r="D5" s="31" t="s">
        <v>293</v>
      </c>
      <c r="E5" s="30">
        <v>19140102</v>
      </c>
      <c r="F5" s="30">
        <v>85.7</v>
      </c>
      <c r="G5" s="34">
        <v>90.1</v>
      </c>
      <c r="H5" s="34">
        <f t="shared" si="0"/>
        <v>87.9</v>
      </c>
      <c r="I5" s="30" t="s">
        <v>941</v>
      </c>
      <c r="J5" s="30" t="s">
        <v>942</v>
      </c>
      <c r="K5" s="30"/>
      <c r="L5" s="30"/>
      <c r="M5" s="33"/>
      <c r="N5" s="33"/>
      <c r="O5" s="33"/>
      <c r="P5" s="33"/>
      <c r="Q5" s="33"/>
      <c r="R5" s="33"/>
      <c r="S5" s="33"/>
      <c r="T5" s="33"/>
      <c r="U5" s="33"/>
    </row>
    <row r="6" spans="1:21" ht="20.25" customHeight="1">
      <c r="A6" s="30">
        <v>4</v>
      </c>
      <c r="B6" s="31" t="s">
        <v>297</v>
      </c>
      <c r="C6" s="31" t="s">
        <v>777</v>
      </c>
      <c r="D6" s="31" t="s">
        <v>293</v>
      </c>
      <c r="E6" s="30">
        <v>19140107</v>
      </c>
      <c r="F6" s="30">
        <v>81.2</v>
      </c>
      <c r="G6" s="34">
        <v>94.54</v>
      </c>
      <c r="H6" s="34">
        <f t="shared" si="0"/>
        <v>87.87</v>
      </c>
      <c r="I6" s="30" t="s">
        <v>943</v>
      </c>
      <c r="J6" s="30" t="s">
        <v>944</v>
      </c>
      <c r="K6" s="30"/>
      <c r="L6" s="30"/>
      <c r="M6" s="33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182</v>
      </c>
      <c r="C7" s="31" t="s">
        <v>777</v>
      </c>
      <c r="D7" s="31" t="s">
        <v>293</v>
      </c>
      <c r="E7" s="30">
        <v>19140103</v>
      </c>
      <c r="F7" s="30">
        <v>85.3</v>
      </c>
      <c r="G7" s="34">
        <v>90.1</v>
      </c>
      <c r="H7" s="34">
        <f t="shared" si="0"/>
        <v>87.69999999999999</v>
      </c>
      <c r="I7" s="30" t="s">
        <v>943</v>
      </c>
      <c r="J7" s="30" t="s">
        <v>944</v>
      </c>
      <c r="K7" s="30"/>
      <c r="L7" s="30"/>
      <c r="M7" s="33"/>
      <c r="N7" s="33"/>
      <c r="O7" s="33"/>
      <c r="P7" s="33"/>
      <c r="Q7" s="33"/>
      <c r="R7" s="33"/>
      <c r="S7" s="33"/>
      <c r="T7" s="33"/>
      <c r="U7" s="33"/>
    </row>
    <row r="8" spans="1:21" s="43" customFormat="1" ht="20.25" customHeight="1">
      <c r="A8" s="30">
        <v>6</v>
      </c>
      <c r="B8" s="31" t="s">
        <v>301</v>
      </c>
      <c r="C8" s="31" t="s">
        <v>777</v>
      </c>
      <c r="D8" s="31" t="s">
        <v>293</v>
      </c>
      <c r="E8" s="30">
        <v>19140111</v>
      </c>
      <c r="F8" s="30">
        <v>80.5</v>
      </c>
      <c r="G8" s="34">
        <v>94.32</v>
      </c>
      <c r="H8" s="34">
        <f t="shared" si="0"/>
        <v>87.41</v>
      </c>
      <c r="I8" s="30" t="s">
        <v>871</v>
      </c>
      <c r="J8" s="30" t="s">
        <v>872</v>
      </c>
      <c r="K8" s="30"/>
      <c r="L8" s="30"/>
      <c r="M8" s="42"/>
      <c r="N8" s="42"/>
      <c r="O8" s="42"/>
      <c r="P8" s="42"/>
      <c r="Q8" s="42"/>
      <c r="R8" s="42"/>
      <c r="S8" s="42"/>
      <c r="T8" s="42"/>
      <c r="U8" s="42"/>
    </row>
    <row r="9" spans="1:21" ht="20.25" customHeight="1">
      <c r="A9" s="30">
        <v>7</v>
      </c>
      <c r="B9" s="31" t="s">
        <v>304</v>
      </c>
      <c r="C9" s="31" t="s">
        <v>777</v>
      </c>
      <c r="D9" s="31" t="s">
        <v>293</v>
      </c>
      <c r="E9" s="30">
        <v>19140114</v>
      </c>
      <c r="F9" s="30">
        <v>80.2</v>
      </c>
      <c r="G9" s="34">
        <v>94.32</v>
      </c>
      <c r="H9" s="34">
        <f t="shared" si="0"/>
        <v>87.25999999999999</v>
      </c>
      <c r="I9" s="30" t="s">
        <v>871</v>
      </c>
      <c r="J9" s="30" t="s">
        <v>872</v>
      </c>
      <c r="K9" s="30"/>
      <c r="L9" s="30"/>
      <c r="M9" s="33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296</v>
      </c>
      <c r="C10" s="31" t="s">
        <v>777</v>
      </c>
      <c r="D10" s="31" t="s">
        <v>293</v>
      </c>
      <c r="E10" s="30">
        <v>19140105</v>
      </c>
      <c r="F10" s="30">
        <v>82.9</v>
      </c>
      <c r="G10" s="34">
        <v>91.42</v>
      </c>
      <c r="H10" s="34">
        <f t="shared" si="0"/>
        <v>87.16</v>
      </c>
      <c r="I10" s="30" t="s">
        <v>1071</v>
      </c>
      <c r="J10" s="30" t="s">
        <v>1072</v>
      </c>
      <c r="K10" s="30"/>
      <c r="L10" s="30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306</v>
      </c>
      <c r="C11" s="31" t="s">
        <v>777</v>
      </c>
      <c r="D11" s="31" t="s">
        <v>293</v>
      </c>
      <c r="E11" s="30">
        <v>19140116</v>
      </c>
      <c r="F11" s="30">
        <v>79.9</v>
      </c>
      <c r="G11" s="34">
        <v>94.1</v>
      </c>
      <c r="H11" s="34">
        <f t="shared" si="0"/>
        <v>87</v>
      </c>
      <c r="I11" s="30" t="s">
        <v>1056</v>
      </c>
      <c r="J11" s="30" t="s">
        <v>1073</v>
      </c>
      <c r="K11" s="30"/>
      <c r="L11" s="30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305</v>
      </c>
      <c r="C12" s="31" t="s">
        <v>777</v>
      </c>
      <c r="D12" s="31" t="s">
        <v>293</v>
      </c>
      <c r="E12" s="30">
        <v>19140115</v>
      </c>
      <c r="F12" s="30">
        <v>80.2</v>
      </c>
      <c r="G12" s="34">
        <v>93.7</v>
      </c>
      <c r="H12" s="34">
        <f t="shared" si="0"/>
        <v>86.95</v>
      </c>
      <c r="I12" s="30" t="s">
        <v>1056</v>
      </c>
      <c r="J12" s="30" t="s">
        <v>1073</v>
      </c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302</v>
      </c>
      <c r="C13" s="31" t="s">
        <v>777</v>
      </c>
      <c r="D13" s="31" t="s">
        <v>293</v>
      </c>
      <c r="E13" s="30">
        <v>19140112</v>
      </c>
      <c r="F13" s="30">
        <v>80.3</v>
      </c>
      <c r="G13" s="34">
        <v>92.32</v>
      </c>
      <c r="H13" s="34">
        <f t="shared" si="0"/>
        <v>86.31</v>
      </c>
      <c r="I13" s="30" t="s">
        <v>1056</v>
      </c>
      <c r="J13" s="30" t="s">
        <v>1073</v>
      </c>
      <c r="K13" s="30"/>
      <c r="L13" s="30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20.25" customHeight="1">
      <c r="A14" s="30">
        <v>12</v>
      </c>
      <c r="B14" s="31" t="s">
        <v>310</v>
      </c>
      <c r="C14" s="31" t="s">
        <v>777</v>
      </c>
      <c r="D14" s="31" t="s">
        <v>293</v>
      </c>
      <c r="E14" s="30">
        <v>19140121</v>
      </c>
      <c r="F14" s="30">
        <v>79</v>
      </c>
      <c r="G14" s="34">
        <v>92.78</v>
      </c>
      <c r="H14" s="34">
        <f t="shared" si="0"/>
        <v>85.89</v>
      </c>
      <c r="I14" s="30" t="s">
        <v>922</v>
      </c>
      <c r="J14" s="30"/>
      <c r="K14" s="30"/>
      <c r="L14" s="30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30">
        <v>13</v>
      </c>
      <c r="B15" s="31" t="s">
        <v>307</v>
      </c>
      <c r="C15" s="31" t="s">
        <v>777</v>
      </c>
      <c r="D15" s="31" t="s">
        <v>293</v>
      </c>
      <c r="E15" s="30">
        <v>19140117</v>
      </c>
      <c r="F15" s="30">
        <v>79.8</v>
      </c>
      <c r="G15" s="34">
        <v>91.48</v>
      </c>
      <c r="H15" s="34">
        <f t="shared" si="0"/>
        <v>85.64</v>
      </c>
      <c r="I15" s="30" t="s">
        <v>1074</v>
      </c>
      <c r="J15" s="30"/>
      <c r="K15" s="30"/>
      <c r="L15" s="30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298</v>
      </c>
      <c r="C16" s="31" t="s">
        <v>777</v>
      </c>
      <c r="D16" s="31" t="s">
        <v>293</v>
      </c>
      <c r="E16" s="30">
        <v>19140108</v>
      </c>
      <c r="F16" s="30">
        <v>80.9</v>
      </c>
      <c r="G16" s="34">
        <v>90.28</v>
      </c>
      <c r="H16" s="34">
        <f t="shared" si="0"/>
        <v>85.59</v>
      </c>
      <c r="I16" s="30" t="s">
        <v>1074</v>
      </c>
      <c r="J16" s="30"/>
      <c r="K16" s="30"/>
      <c r="L16" s="30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300</v>
      </c>
      <c r="C17" s="31" t="s">
        <v>777</v>
      </c>
      <c r="D17" s="31" t="s">
        <v>293</v>
      </c>
      <c r="E17" s="30">
        <v>19140110</v>
      </c>
      <c r="F17" s="30">
        <v>80.6</v>
      </c>
      <c r="G17" s="34">
        <v>90.22</v>
      </c>
      <c r="H17" s="34">
        <f t="shared" si="0"/>
        <v>85.41</v>
      </c>
      <c r="I17" s="30" t="s">
        <v>1075</v>
      </c>
      <c r="J17" s="30"/>
      <c r="K17" s="30"/>
      <c r="L17" s="30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309</v>
      </c>
      <c r="C18" s="31" t="s">
        <v>777</v>
      </c>
      <c r="D18" s="31" t="s">
        <v>293</v>
      </c>
      <c r="E18" s="30">
        <v>19140120</v>
      </c>
      <c r="F18" s="30">
        <v>79.1</v>
      </c>
      <c r="G18" s="34">
        <v>91.16</v>
      </c>
      <c r="H18" s="34">
        <f t="shared" si="0"/>
        <v>85.13</v>
      </c>
      <c r="I18" s="30" t="s">
        <v>882</v>
      </c>
      <c r="J18" s="30"/>
      <c r="K18" s="30"/>
      <c r="L18" s="30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308</v>
      </c>
      <c r="C19" s="31" t="s">
        <v>777</v>
      </c>
      <c r="D19" s="31" t="s">
        <v>293</v>
      </c>
      <c r="E19" s="30">
        <v>19140119</v>
      </c>
      <c r="F19" s="30">
        <v>79.2</v>
      </c>
      <c r="G19" s="34">
        <v>90.88</v>
      </c>
      <c r="H19" s="34">
        <f t="shared" si="0"/>
        <v>85.03999999999999</v>
      </c>
      <c r="I19" s="30" t="s">
        <v>998</v>
      </c>
      <c r="J19" s="30"/>
      <c r="K19" s="30"/>
      <c r="L19" s="30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303</v>
      </c>
      <c r="C20" s="31" t="s">
        <v>777</v>
      </c>
      <c r="D20" s="31" t="s">
        <v>293</v>
      </c>
      <c r="E20" s="30">
        <v>19140113</v>
      </c>
      <c r="F20" s="30">
        <v>80.2</v>
      </c>
      <c r="G20" s="34">
        <v>89.56</v>
      </c>
      <c r="H20" s="34">
        <f t="shared" si="0"/>
        <v>84.88</v>
      </c>
      <c r="I20" s="30"/>
      <c r="J20" s="30"/>
      <c r="K20" s="30"/>
      <c r="L20" s="30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299</v>
      </c>
      <c r="C21" s="31" t="s">
        <v>777</v>
      </c>
      <c r="D21" s="31" t="s">
        <v>293</v>
      </c>
      <c r="E21" s="30">
        <v>19140109</v>
      </c>
      <c r="F21" s="30">
        <v>80.8</v>
      </c>
      <c r="G21" s="34">
        <v>88.8</v>
      </c>
      <c r="H21" s="34">
        <f t="shared" si="0"/>
        <v>84.8</v>
      </c>
      <c r="I21" s="30"/>
      <c r="J21" s="30"/>
      <c r="K21" s="30"/>
      <c r="L21" s="30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311</v>
      </c>
      <c r="C22" s="31" t="s">
        <v>777</v>
      </c>
      <c r="D22" s="31" t="s">
        <v>293</v>
      </c>
      <c r="E22" s="30">
        <v>19140122</v>
      </c>
      <c r="F22" s="30">
        <v>79</v>
      </c>
      <c r="G22" s="34">
        <v>89.4</v>
      </c>
      <c r="H22" s="34">
        <f t="shared" si="0"/>
        <v>84.2</v>
      </c>
      <c r="I22" s="30"/>
      <c r="J22" s="30"/>
      <c r="K22" s="30"/>
      <c r="L22" s="30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782</v>
      </c>
      <c r="C23" s="31" t="s">
        <v>777</v>
      </c>
      <c r="D23" s="31" t="s">
        <v>293</v>
      </c>
      <c r="E23" s="35">
        <v>19140118</v>
      </c>
      <c r="F23" s="30">
        <v>78.5</v>
      </c>
      <c r="G23" s="34">
        <v>88.32</v>
      </c>
      <c r="H23" s="34">
        <f t="shared" si="0"/>
        <v>83.41</v>
      </c>
      <c r="I23" s="30"/>
      <c r="J23" s="30"/>
      <c r="K23" s="30"/>
      <c r="L23" s="30"/>
      <c r="M23" s="33"/>
      <c r="N23" s="33"/>
      <c r="O23" s="33"/>
      <c r="P23" s="33"/>
      <c r="Q23" s="33"/>
      <c r="R23" s="33"/>
      <c r="S23" s="33"/>
      <c r="T23" s="33"/>
      <c r="U23" s="33"/>
    </row>
    <row r="24" spans="1:12" ht="20.25" customHeight="1">
      <c r="A24" s="7">
        <v>22</v>
      </c>
      <c r="B24" s="8" t="s">
        <v>781</v>
      </c>
      <c r="C24" s="8" t="s">
        <v>777</v>
      </c>
      <c r="D24" s="8" t="s">
        <v>293</v>
      </c>
      <c r="E24" s="10">
        <v>19140106</v>
      </c>
      <c r="F24" s="7">
        <v>78.8</v>
      </c>
      <c r="G24" s="18">
        <v>84.18</v>
      </c>
      <c r="H24" s="18">
        <f t="shared" si="0"/>
        <v>81.49000000000001</v>
      </c>
      <c r="I24" s="7"/>
      <c r="J24" s="7"/>
      <c r="K24" s="13"/>
      <c r="L24" s="48"/>
    </row>
    <row r="25" spans="1:12" ht="20.25" customHeight="1">
      <c r="A25" s="7">
        <v>23</v>
      </c>
      <c r="B25" s="8" t="s">
        <v>319</v>
      </c>
      <c r="C25" s="8" t="s">
        <v>777</v>
      </c>
      <c r="D25" s="8" t="s">
        <v>313</v>
      </c>
      <c r="E25" s="7">
        <v>19140207</v>
      </c>
      <c r="F25" s="7">
        <v>83.1</v>
      </c>
      <c r="G25" s="18">
        <v>90.38</v>
      </c>
      <c r="H25" s="18">
        <f t="shared" si="0"/>
        <v>86.74</v>
      </c>
      <c r="I25" s="25" t="s">
        <v>849</v>
      </c>
      <c r="J25" s="25" t="s">
        <v>848</v>
      </c>
      <c r="K25" s="47" t="s">
        <v>7</v>
      </c>
      <c r="L25" s="7"/>
    </row>
    <row r="26" spans="1:12" ht="20.25" customHeight="1">
      <c r="A26" s="7">
        <v>24</v>
      </c>
      <c r="B26" s="8" t="s">
        <v>320</v>
      </c>
      <c r="C26" s="8" t="s">
        <v>777</v>
      </c>
      <c r="D26" s="8" t="s">
        <v>313</v>
      </c>
      <c r="E26" s="7">
        <v>19140208</v>
      </c>
      <c r="F26" s="7">
        <v>80.6</v>
      </c>
      <c r="G26" s="18">
        <v>91.44</v>
      </c>
      <c r="H26" s="18">
        <f t="shared" si="0"/>
        <v>86.02</v>
      </c>
      <c r="I26" s="25" t="s">
        <v>849</v>
      </c>
      <c r="J26" s="25" t="s">
        <v>848</v>
      </c>
      <c r="K26" s="47" t="s">
        <v>7</v>
      </c>
      <c r="L26" s="7"/>
    </row>
    <row r="27" spans="1:12" ht="20.25" customHeight="1">
      <c r="A27" s="7">
        <v>25</v>
      </c>
      <c r="B27" s="8" t="s">
        <v>321</v>
      </c>
      <c r="C27" s="8" t="s">
        <v>777</v>
      </c>
      <c r="D27" s="8" t="s">
        <v>313</v>
      </c>
      <c r="E27" s="7">
        <v>19140209</v>
      </c>
      <c r="F27" s="7">
        <v>78.4</v>
      </c>
      <c r="G27" s="18">
        <v>92.26</v>
      </c>
      <c r="H27" s="18">
        <f t="shared" si="0"/>
        <v>85.33000000000001</v>
      </c>
      <c r="I27" s="25" t="s">
        <v>849</v>
      </c>
      <c r="J27" s="7"/>
      <c r="K27" s="12" t="s">
        <v>7</v>
      </c>
      <c r="L27" s="7"/>
    </row>
    <row r="28" spans="1:12" ht="20.25" customHeight="1">
      <c r="A28" s="7">
        <v>26</v>
      </c>
      <c r="B28" s="8" t="s">
        <v>322</v>
      </c>
      <c r="C28" s="8" t="s">
        <v>777</v>
      </c>
      <c r="D28" s="8" t="s">
        <v>313</v>
      </c>
      <c r="E28" s="7">
        <v>19140210</v>
      </c>
      <c r="F28" s="7">
        <v>78.3</v>
      </c>
      <c r="G28" s="18">
        <v>92.12</v>
      </c>
      <c r="H28" s="18">
        <f t="shared" si="0"/>
        <v>85.21000000000001</v>
      </c>
      <c r="I28" s="7"/>
      <c r="J28" s="7"/>
      <c r="K28" s="12" t="s">
        <v>7</v>
      </c>
      <c r="L28" s="7"/>
    </row>
    <row r="29" spans="1:12" ht="20.25" customHeight="1">
      <c r="A29" s="7">
        <v>27</v>
      </c>
      <c r="B29" s="8" t="s">
        <v>323</v>
      </c>
      <c r="C29" s="8" t="s">
        <v>777</v>
      </c>
      <c r="D29" s="8" t="s">
        <v>313</v>
      </c>
      <c r="E29" s="7">
        <v>19140211</v>
      </c>
      <c r="F29" s="7">
        <v>75.8</v>
      </c>
      <c r="G29" s="18">
        <v>92.02</v>
      </c>
      <c r="H29" s="18">
        <f t="shared" si="0"/>
        <v>83.91</v>
      </c>
      <c r="I29" s="7"/>
      <c r="J29" s="7"/>
      <c r="K29" s="12" t="s">
        <v>7</v>
      </c>
      <c r="L29" s="7"/>
    </row>
    <row r="30" spans="1:12" ht="20.25" customHeight="1">
      <c r="A30" s="7">
        <v>28</v>
      </c>
      <c r="B30" s="8" t="s">
        <v>783</v>
      </c>
      <c r="C30" s="8" t="s">
        <v>777</v>
      </c>
      <c r="D30" s="8" t="s">
        <v>313</v>
      </c>
      <c r="E30" s="10">
        <v>19140212</v>
      </c>
      <c r="F30" s="7">
        <v>75</v>
      </c>
      <c r="G30" s="18">
        <v>88.86</v>
      </c>
      <c r="H30" s="18">
        <f t="shared" si="0"/>
        <v>81.93</v>
      </c>
      <c r="I30" s="7"/>
      <c r="J30" s="7"/>
      <c r="K30" s="13" t="s">
        <v>7</v>
      </c>
      <c r="L30" s="7"/>
    </row>
    <row r="31" spans="1:12" ht="20.25" customHeight="1">
      <c r="A31" s="7">
        <v>29</v>
      </c>
      <c r="B31" s="8" t="s">
        <v>312</v>
      </c>
      <c r="C31" s="8" t="s">
        <v>777</v>
      </c>
      <c r="D31" s="8" t="s">
        <v>313</v>
      </c>
      <c r="E31" s="7">
        <v>19140201</v>
      </c>
      <c r="F31" s="7">
        <v>74.8</v>
      </c>
      <c r="G31" s="18">
        <v>94.32</v>
      </c>
      <c r="H31" s="18">
        <f t="shared" si="0"/>
        <v>84.56</v>
      </c>
      <c r="I31" s="25" t="s">
        <v>849</v>
      </c>
      <c r="J31" s="25" t="s">
        <v>848</v>
      </c>
      <c r="K31" s="12" t="s">
        <v>10</v>
      </c>
      <c r="L31" s="7"/>
    </row>
    <row r="32" spans="1:12" ht="20.25" customHeight="1">
      <c r="A32" s="7">
        <v>30</v>
      </c>
      <c r="B32" s="8" t="s">
        <v>314</v>
      </c>
      <c r="C32" s="8" t="s">
        <v>777</v>
      </c>
      <c r="D32" s="8" t="s">
        <v>313</v>
      </c>
      <c r="E32" s="7">
        <v>19140202</v>
      </c>
      <c r="F32" s="7">
        <v>72.4</v>
      </c>
      <c r="G32" s="18">
        <v>93.26</v>
      </c>
      <c r="H32" s="18">
        <f t="shared" si="0"/>
        <v>82.83000000000001</v>
      </c>
      <c r="I32" s="25" t="s">
        <v>849</v>
      </c>
      <c r="J32" s="25" t="s">
        <v>848</v>
      </c>
      <c r="K32" s="12" t="s">
        <v>10</v>
      </c>
      <c r="L32" s="7"/>
    </row>
    <row r="33" spans="1:12" ht="20.25" customHeight="1">
      <c r="A33" s="7">
        <v>31</v>
      </c>
      <c r="B33" s="8" t="s">
        <v>317</v>
      </c>
      <c r="C33" s="8" t="s">
        <v>777</v>
      </c>
      <c r="D33" s="8" t="s">
        <v>313</v>
      </c>
      <c r="E33" s="7">
        <v>19140205</v>
      </c>
      <c r="F33" s="7">
        <v>68</v>
      </c>
      <c r="G33" s="18">
        <v>95.34</v>
      </c>
      <c r="H33" s="18">
        <f t="shared" si="0"/>
        <v>81.67</v>
      </c>
      <c r="I33" s="25" t="s">
        <v>849</v>
      </c>
      <c r="J33" s="7"/>
      <c r="K33" s="12" t="s">
        <v>10</v>
      </c>
      <c r="L33" s="7"/>
    </row>
    <row r="34" spans="1:12" ht="20.25" customHeight="1">
      <c r="A34" s="7">
        <v>32</v>
      </c>
      <c r="B34" s="8" t="s">
        <v>316</v>
      </c>
      <c r="C34" s="8" t="s">
        <v>777</v>
      </c>
      <c r="D34" s="8" t="s">
        <v>313</v>
      </c>
      <c r="E34" s="7">
        <v>19140204</v>
      </c>
      <c r="F34" s="7">
        <v>68.6</v>
      </c>
      <c r="G34" s="18">
        <v>92.16</v>
      </c>
      <c r="H34" s="18">
        <f t="shared" si="0"/>
        <v>80.38</v>
      </c>
      <c r="I34" s="7"/>
      <c r="J34" s="7"/>
      <c r="K34" s="12" t="s">
        <v>10</v>
      </c>
      <c r="L34" s="7"/>
    </row>
    <row r="35" spans="1:12" ht="20.25" customHeight="1">
      <c r="A35" s="7">
        <v>33</v>
      </c>
      <c r="B35" s="8" t="s">
        <v>315</v>
      </c>
      <c r="C35" s="8" t="s">
        <v>777</v>
      </c>
      <c r="D35" s="8" t="s">
        <v>313</v>
      </c>
      <c r="E35" s="7">
        <v>19140203</v>
      </c>
      <c r="F35" s="7">
        <v>71.2</v>
      </c>
      <c r="G35" s="18">
        <v>87.24</v>
      </c>
      <c r="H35" s="18">
        <f t="shared" si="0"/>
        <v>79.22</v>
      </c>
      <c r="I35" s="7"/>
      <c r="J35" s="7"/>
      <c r="K35" s="12" t="s">
        <v>10</v>
      </c>
      <c r="L35" s="7"/>
    </row>
    <row r="36" spans="1:12" ht="20.25" customHeight="1">
      <c r="A36" s="7">
        <v>34</v>
      </c>
      <c r="B36" s="8" t="s">
        <v>318</v>
      </c>
      <c r="C36" s="8" t="s">
        <v>777</v>
      </c>
      <c r="D36" s="8" t="s">
        <v>313</v>
      </c>
      <c r="E36" s="7">
        <v>19140206</v>
      </c>
      <c r="F36" s="7">
        <v>64.8</v>
      </c>
      <c r="G36" s="18">
        <v>0</v>
      </c>
      <c r="H36" s="18">
        <f t="shared" si="0"/>
        <v>32.4</v>
      </c>
      <c r="I36" s="7"/>
      <c r="J36" s="7"/>
      <c r="K36" s="12" t="s">
        <v>10</v>
      </c>
      <c r="L36" s="25" t="s">
        <v>853</v>
      </c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B42"/>
  <sheetViews>
    <sheetView zoomScaleSheetLayoutView="100" zoomScalePageLayoutView="0" workbookViewId="0" topLeftCell="A19">
      <selection activeCell="V10" sqref="V10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8" width="7.875" style="3" customWidth="1"/>
    <col min="9" max="9" width="9.875" style="3" customWidth="1"/>
    <col min="10" max="10" width="9.625" style="3" customWidth="1"/>
    <col min="11" max="11" width="7.875" style="3" customWidth="1"/>
    <col min="12" max="12" width="10.50390625" style="3" customWidth="1"/>
    <col min="13" max="13" width="7.875" style="3" customWidth="1"/>
    <col min="14" max="235" width="5.625" style="3" customWidth="1"/>
    <col min="236" max="236" width="5.625" style="3" bestFit="1" customWidth="1"/>
    <col min="237" max="16384" width="9.00390625" style="3" customWidth="1"/>
  </cols>
  <sheetData>
    <row r="1" spans="1:236" s="1" customFormat="1" ht="20.25" customHeight="1">
      <c r="A1" s="51" t="s">
        <v>834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</row>
    <row r="2" spans="1:11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817</v>
      </c>
      <c r="H2" s="5" t="s">
        <v>818</v>
      </c>
      <c r="I2" s="21" t="s">
        <v>846</v>
      </c>
      <c r="J2" s="21" t="s">
        <v>847</v>
      </c>
      <c r="K2" s="5" t="s">
        <v>4</v>
      </c>
    </row>
    <row r="3" spans="1:21" ht="20.25" customHeight="1">
      <c r="A3" s="30">
        <v>1</v>
      </c>
      <c r="B3" s="31" t="s">
        <v>43</v>
      </c>
      <c r="C3" s="31" t="s">
        <v>812</v>
      </c>
      <c r="D3" s="31" t="s">
        <v>41</v>
      </c>
      <c r="E3" s="30">
        <v>19150103</v>
      </c>
      <c r="F3" s="30">
        <v>85.9</v>
      </c>
      <c r="G3" s="34">
        <v>93.04</v>
      </c>
      <c r="H3" s="34">
        <f aca="true" t="shared" si="0" ref="H3:H42">F3/2+G3/2</f>
        <v>89.47</v>
      </c>
      <c r="I3" s="30" t="s">
        <v>898</v>
      </c>
      <c r="J3" s="30" t="s">
        <v>899</v>
      </c>
      <c r="K3" s="30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45</v>
      </c>
      <c r="C4" s="31" t="s">
        <v>812</v>
      </c>
      <c r="D4" s="31" t="s">
        <v>41</v>
      </c>
      <c r="E4" s="30">
        <v>19150105</v>
      </c>
      <c r="F4" s="30">
        <v>84.2</v>
      </c>
      <c r="G4" s="34">
        <v>94.34</v>
      </c>
      <c r="H4" s="34">
        <f t="shared" si="0"/>
        <v>89.27000000000001</v>
      </c>
      <c r="I4" s="30" t="s">
        <v>934</v>
      </c>
      <c r="J4" s="30" t="s">
        <v>935</v>
      </c>
      <c r="K4" s="30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40</v>
      </c>
      <c r="C5" s="31" t="s">
        <v>812</v>
      </c>
      <c r="D5" s="31" t="s">
        <v>41</v>
      </c>
      <c r="E5" s="30">
        <v>19150101</v>
      </c>
      <c r="F5" s="30">
        <v>86.5</v>
      </c>
      <c r="G5" s="34">
        <v>91.88</v>
      </c>
      <c r="H5" s="34">
        <f t="shared" si="0"/>
        <v>89.19</v>
      </c>
      <c r="I5" s="30" t="s">
        <v>924</v>
      </c>
      <c r="J5" s="30" t="s">
        <v>925</v>
      </c>
      <c r="K5" s="30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20.25" customHeight="1">
      <c r="A6" s="30">
        <v>4</v>
      </c>
      <c r="B6" s="31" t="s">
        <v>44</v>
      </c>
      <c r="C6" s="31" t="s">
        <v>812</v>
      </c>
      <c r="D6" s="31" t="s">
        <v>41</v>
      </c>
      <c r="E6" s="30">
        <v>19150104</v>
      </c>
      <c r="F6" s="30">
        <v>85.7</v>
      </c>
      <c r="G6" s="34">
        <v>91.92</v>
      </c>
      <c r="H6" s="34">
        <f t="shared" si="0"/>
        <v>88.81</v>
      </c>
      <c r="I6" s="30" t="s">
        <v>924</v>
      </c>
      <c r="J6" s="30" t="s">
        <v>925</v>
      </c>
      <c r="K6" s="30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42</v>
      </c>
      <c r="C7" s="31" t="s">
        <v>812</v>
      </c>
      <c r="D7" s="31" t="s">
        <v>41</v>
      </c>
      <c r="E7" s="30">
        <v>19150102</v>
      </c>
      <c r="F7" s="30">
        <v>86.1</v>
      </c>
      <c r="G7" s="34">
        <v>90.86</v>
      </c>
      <c r="H7" s="34">
        <f t="shared" si="0"/>
        <v>88.47999999999999</v>
      </c>
      <c r="I7" s="30" t="s">
        <v>924</v>
      </c>
      <c r="J7" s="30" t="s">
        <v>925</v>
      </c>
      <c r="K7" s="30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20.25" customHeight="1">
      <c r="A8" s="30">
        <v>6</v>
      </c>
      <c r="B8" s="31" t="s">
        <v>49</v>
      </c>
      <c r="C8" s="31" t="s">
        <v>812</v>
      </c>
      <c r="D8" s="31" t="s">
        <v>41</v>
      </c>
      <c r="E8" s="30">
        <v>19150109</v>
      </c>
      <c r="F8" s="30">
        <v>82</v>
      </c>
      <c r="G8" s="34">
        <v>93.84</v>
      </c>
      <c r="H8" s="34">
        <f t="shared" si="0"/>
        <v>87.92</v>
      </c>
      <c r="I8" s="30" t="s">
        <v>924</v>
      </c>
      <c r="J8" s="30" t="s">
        <v>925</v>
      </c>
      <c r="K8" s="30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0.25" customHeight="1">
      <c r="A9" s="30">
        <v>7</v>
      </c>
      <c r="B9" s="31" t="s">
        <v>48</v>
      </c>
      <c r="C9" s="31" t="s">
        <v>812</v>
      </c>
      <c r="D9" s="31" t="s">
        <v>41</v>
      </c>
      <c r="E9" s="30">
        <v>19150108</v>
      </c>
      <c r="F9" s="30">
        <v>82.6</v>
      </c>
      <c r="G9" s="34">
        <v>91.86</v>
      </c>
      <c r="H9" s="34">
        <f t="shared" si="0"/>
        <v>87.22999999999999</v>
      </c>
      <c r="I9" s="30" t="s">
        <v>936</v>
      </c>
      <c r="J9" s="30" t="s">
        <v>937</v>
      </c>
      <c r="K9" s="30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47</v>
      </c>
      <c r="C10" s="31" t="s">
        <v>812</v>
      </c>
      <c r="D10" s="31" t="s">
        <v>41</v>
      </c>
      <c r="E10" s="30">
        <v>19150107</v>
      </c>
      <c r="F10" s="30">
        <v>82.6</v>
      </c>
      <c r="G10" s="34">
        <v>91.4</v>
      </c>
      <c r="H10" s="34">
        <f t="shared" si="0"/>
        <v>87</v>
      </c>
      <c r="I10" s="30" t="s">
        <v>938</v>
      </c>
      <c r="J10" s="30"/>
      <c r="K10" s="30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55</v>
      </c>
      <c r="C11" s="31" t="s">
        <v>812</v>
      </c>
      <c r="D11" s="31" t="s">
        <v>41</v>
      </c>
      <c r="E11" s="30">
        <v>19150115</v>
      </c>
      <c r="F11" s="30">
        <v>79.9</v>
      </c>
      <c r="G11" s="34">
        <v>93.3</v>
      </c>
      <c r="H11" s="34">
        <f t="shared" si="0"/>
        <v>86.6</v>
      </c>
      <c r="I11" s="30" t="s">
        <v>873</v>
      </c>
      <c r="J11" s="30"/>
      <c r="K11" s="30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50</v>
      </c>
      <c r="C12" s="31" t="s">
        <v>812</v>
      </c>
      <c r="D12" s="31" t="s">
        <v>41</v>
      </c>
      <c r="E12" s="30">
        <v>19150110</v>
      </c>
      <c r="F12" s="30">
        <v>81.4</v>
      </c>
      <c r="G12" s="34">
        <v>91.62</v>
      </c>
      <c r="H12" s="34">
        <f t="shared" si="0"/>
        <v>86.51</v>
      </c>
      <c r="I12" s="30" t="s">
        <v>1067</v>
      </c>
      <c r="J12" s="30"/>
      <c r="K12" s="30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51</v>
      </c>
      <c r="C13" s="31" t="s">
        <v>812</v>
      </c>
      <c r="D13" s="31" t="s">
        <v>41</v>
      </c>
      <c r="E13" s="30">
        <v>19150111</v>
      </c>
      <c r="F13" s="30">
        <v>80.8</v>
      </c>
      <c r="G13" s="34">
        <v>92</v>
      </c>
      <c r="H13" s="34">
        <f t="shared" si="0"/>
        <v>86.4</v>
      </c>
      <c r="I13" s="30" t="s">
        <v>1068</v>
      </c>
      <c r="J13" s="30"/>
      <c r="K13" s="30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20.25" customHeight="1">
      <c r="A14" s="30">
        <v>12</v>
      </c>
      <c r="B14" s="31" t="s">
        <v>56</v>
      </c>
      <c r="C14" s="31" t="s">
        <v>812</v>
      </c>
      <c r="D14" s="31" t="s">
        <v>41</v>
      </c>
      <c r="E14" s="30">
        <v>19150116</v>
      </c>
      <c r="F14" s="30">
        <v>79.7</v>
      </c>
      <c r="G14" s="34">
        <v>92.82</v>
      </c>
      <c r="H14" s="34">
        <f t="shared" si="0"/>
        <v>86.25999999999999</v>
      </c>
      <c r="I14" s="30"/>
      <c r="J14" s="30"/>
      <c r="K14" s="30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30">
        <v>13</v>
      </c>
      <c r="B15" s="31" t="s">
        <v>52</v>
      </c>
      <c r="C15" s="31" t="s">
        <v>812</v>
      </c>
      <c r="D15" s="31" t="s">
        <v>41</v>
      </c>
      <c r="E15" s="30">
        <v>19150112</v>
      </c>
      <c r="F15" s="30">
        <v>80.7</v>
      </c>
      <c r="G15" s="34">
        <v>91.76</v>
      </c>
      <c r="H15" s="34">
        <f t="shared" si="0"/>
        <v>86.23</v>
      </c>
      <c r="I15" s="30"/>
      <c r="J15" s="30"/>
      <c r="K15" s="30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57</v>
      </c>
      <c r="C16" s="31" t="s">
        <v>812</v>
      </c>
      <c r="D16" s="31" t="s">
        <v>41</v>
      </c>
      <c r="E16" s="30">
        <v>19150117</v>
      </c>
      <c r="F16" s="30">
        <v>79.7</v>
      </c>
      <c r="G16" s="34">
        <v>92.28</v>
      </c>
      <c r="H16" s="34">
        <f t="shared" si="0"/>
        <v>85.99000000000001</v>
      </c>
      <c r="I16" s="30"/>
      <c r="J16" s="30"/>
      <c r="K16" s="30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60</v>
      </c>
      <c r="C17" s="31" t="s">
        <v>812</v>
      </c>
      <c r="D17" s="31" t="s">
        <v>41</v>
      </c>
      <c r="E17" s="30">
        <v>19150120</v>
      </c>
      <c r="F17" s="30">
        <v>79.1</v>
      </c>
      <c r="G17" s="34">
        <v>91.8</v>
      </c>
      <c r="H17" s="34">
        <f t="shared" si="0"/>
        <v>85.44999999999999</v>
      </c>
      <c r="I17" s="30"/>
      <c r="J17" s="30"/>
      <c r="K17" s="30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46</v>
      </c>
      <c r="C18" s="31" t="s">
        <v>812</v>
      </c>
      <c r="D18" s="31" t="s">
        <v>41</v>
      </c>
      <c r="E18" s="30">
        <v>19150106</v>
      </c>
      <c r="F18" s="30">
        <v>83.4</v>
      </c>
      <c r="G18" s="34">
        <v>87.1</v>
      </c>
      <c r="H18" s="34">
        <f t="shared" si="0"/>
        <v>85.25</v>
      </c>
      <c r="I18" s="30"/>
      <c r="J18" s="30"/>
      <c r="K18" s="30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59</v>
      </c>
      <c r="C19" s="31" t="s">
        <v>812</v>
      </c>
      <c r="D19" s="31" t="s">
        <v>41</v>
      </c>
      <c r="E19" s="30">
        <v>19150119</v>
      </c>
      <c r="F19" s="30">
        <v>79.4</v>
      </c>
      <c r="G19" s="34">
        <v>91.06</v>
      </c>
      <c r="H19" s="34">
        <f t="shared" si="0"/>
        <v>85.23</v>
      </c>
      <c r="I19" s="30"/>
      <c r="J19" s="30"/>
      <c r="K19" s="30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54</v>
      </c>
      <c r="C20" s="31" t="s">
        <v>812</v>
      </c>
      <c r="D20" s="31" t="s">
        <v>41</v>
      </c>
      <c r="E20" s="30">
        <v>19150114</v>
      </c>
      <c r="F20" s="30">
        <v>79.9</v>
      </c>
      <c r="G20" s="34">
        <v>83.5</v>
      </c>
      <c r="H20" s="34">
        <f t="shared" si="0"/>
        <v>81.7</v>
      </c>
      <c r="I20" s="30"/>
      <c r="J20" s="30"/>
      <c r="K20" s="30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58</v>
      </c>
      <c r="C21" s="31" t="s">
        <v>812</v>
      </c>
      <c r="D21" s="31" t="s">
        <v>41</v>
      </c>
      <c r="E21" s="30">
        <v>19150118</v>
      </c>
      <c r="F21" s="30">
        <v>79.7</v>
      </c>
      <c r="G21" s="34">
        <v>81.88</v>
      </c>
      <c r="H21" s="34">
        <f t="shared" si="0"/>
        <v>80.78999999999999</v>
      </c>
      <c r="I21" s="30"/>
      <c r="J21" s="30"/>
      <c r="K21" s="30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53</v>
      </c>
      <c r="C22" s="31" t="s">
        <v>812</v>
      </c>
      <c r="D22" s="31" t="s">
        <v>41</v>
      </c>
      <c r="E22" s="30">
        <v>19150113</v>
      </c>
      <c r="F22" s="30">
        <v>80.6</v>
      </c>
      <c r="G22" s="34">
        <v>0</v>
      </c>
      <c r="H22" s="34">
        <f t="shared" si="0"/>
        <v>40.3</v>
      </c>
      <c r="I22" s="30"/>
      <c r="J22" s="30"/>
      <c r="K22" s="30" t="s">
        <v>1069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61</v>
      </c>
      <c r="C23" s="31" t="s">
        <v>812</v>
      </c>
      <c r="D23" s="31" t="s">
        <v>41</v>
      </c>
      <c r="E23" s="30">
        <v>19150121</v>
      </c>
      <c r="F23" s="30">
        <v>78.7</v>
      </c>
      <c r="G23" s="34">
        <v>0</v>
      </c>
      <c r="H23" s="34">
        <f t="shared" si="0"/>
        <v>39.35</v>
      </c>
      <c r="I23" s="30"/>
      <c r="J23" s="30"/>
      <c r="K23" s="30" t="s">
        <v>1070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11" ht="20.25" customHeight="1">
      <c r="A24" s="7">
        <v>22</v>
      </c>
      <c r="B24" s="8" t="s">
        <v>367</v>
      </c>
      <c r="C24" s="8" t="s">
        <v>777</v>
      </c>
      <c r="D24" s="8" t="s">
        <v>366</v>
      </c>
      <c r="E24" s="7">
        <v>19150202</v>
      </c>
      <c r="F24" s="7">
        <v>80.8</v>
      </c>
      <c r="G24" s="18">
        <v>94.22</v>
      </c>
      <c r="H24" s="18">
        <f t="shared" si="0"/>
        <v>87.50999999999999</v>
      </c>
      <c r="I24" s="7" t="s">
        <v>849</v>
      </c>
      <c r="J24" s="7" t="s">
        <v>854</v>
      </c>
      <c r="K24" s="7"/>
    </row>
    <row r="25" spans="1:11" ht="20.25" customHeight="1">
      <c r="A25" s="7">
        <v>23</v>
      </c>
      <c r="B25" s="8" t="s">
        <v>368</v>
      </c>
      <c r="C25" s="8" t="s">
        <v>777</v>
      </c>
      <c r="D25" s="8" t="s">
        <v>366</v>
      </c>
      <c r="E25" s="7">
        <v>19150203</v>
      </c>
      <c r="F25" s="7">
        <v>80.5</v>
      </c>
      <c r="G25" s="18">
        <v>92.9</v>
      </c>
      <c r="H25" s="18">
        <f t="shared" si="0"/>
        <v>86.7</v>
      </c>
      <c r="I25" s="7" t="s">
        <v>849</v>
      </c>
      <c r="J25" s="7" t="s">
        <v>854</v>
      </c>
      <c r="K25" s="7"/>
    </row>
    <row r="26" spans="1:11" ht="20.25" customHeight="1">
      <c r="A26" s="7">
        <v>24</v>
      </c>
      <c r="B26" s="8" t="s">
        <v>365</v>
      </c>
      <c r="C26" s="8" t="s">
        <v>777</v>
      </c>
      <c r="D26" s="8" t="s">
        <v>366</v>
      </c>
      <c r="E26" s="7">
        <v>19150201</v>
      </c>
      <c r="F26" s="7">
        <v>82.2</v>
      </c>
      <c r="G26" s="18">
        <v>91.04</v>
      </c>
      <c r="H26" s="18">
        <f t="shared" si="0"/>
        <v>86.62</v>
      </c>
      <c r="I26" s="7" t="s">
        <v>849</v>
      </c>
      <c r="J26" s="7" t="s">
        <v>854</v>
      </c>
      <c r="K26" s="7"/>
    </row>
    <row r="27" spans="1:11" ht="20.25" customHeight="1">
      <c r="A27" s="7">
        <v>25</v>
      </c>
      <c r="B27" s="8" t="s">
        <v>370</v>
      </c>
      <c r="C27" s="8" t="s">
        <v>777</v>
      </c>
      <c r="D27" s="8" t="s">
        <v>366</v>
      </c>
      <c r="E27" s="7">
        <v>19150205</v>
      </c>
      <c r="F27" s="7">
        <v>80.1</v>
      </c>
      <c r="G27" s="18">
        <v>92.3</v>
      </c>
      <c r="H27" s="18">
        <f t="shared" si="0"/>
        <v>86.19999999999999</v>
      </c>
      <c r="I27" s="7" t="s">
        <v>849</v>
      </c>
      <c r="J27" s="7" t="s">
        <v>854</v>
      </c>
      <c r="K27" s="7"/>
    </row>
    <row r="28" spans="1:11" ht="20.25" customHeight="1">
      <c r="A28" s="7">
        <v>26</v>
      </c>
      <c r="B28" s="8" t="s">
        <v>371</v>
      </c>
      <c r="C28" s="8" t="s">
        <v>777</v>
      </c>
      <c r="D28" s="8" t="s">
        <v>366</v>
      </c>
      <c r="E28" s="7">
        <v>19150206</v>
      </c>
      <c r="F28" s="7">
        <v>78</v>
      </c>
      <c r="G28" s="18">
        <v>92.98</v>
      </c>
      <c r="H28" s="18">
        <f t="shared" si="0"/>
        <v>85.49000000000001</v>
      </c>
      <c r="I28" s="7" t="s">
        <v>849</v>
      </c>
      <c r="J28" s="7" t="s">
        <v>854</v>
      </c>
      <c r="K28" s="7"/>
    </row>
    <row r="29" spans="1:11" ht="20.25" customHeight="1">
      <c r="A29" s="7">
        <v>27</v>
      </c>
      <c r="B29" s="8" t="s">
        <v>373</v>
      </c>
      <c r="C29" s="8" t="s">
        <v>777</v>
      </c>
      <c r="D29" s="8" t="s">
        <v>366</v>
      </c>
      <c r="E29" s="7">
        <v>19150208</v>
      </c>
      <c r="F29" s="7">
        <v>76.8</v>
      </c>
      <c r="G29" s="18">
        <v>93.62</v>
      </c>
      <c r="H29" s="18">
        <f t="shared" si="0"/>
        <v>85.21000000000001</v>
      </c>
      <c r="I29" s="7" t="s">
        <v>849</v>
      </c>
      <c r="J29" s="7" t="s">
        <v>854</v>
      </c>
      <c r="K29" s="7"/>
    </row>
    <row r="30" spans="1:11" ht="20.25" customHeight="1">
      <c r="A30" s="7">
        <v>28</v>
      </c>
      <c r="B30" s="8" t="s">
        <v>369</v>
      </c>
      <c r="C30" s="8" t="s">
        <v>777</v>
      </c>
      <c r="D30" s="8" t="s">
        <v>366</v>
      </c>
      <c r="E30" s="7">
        <v>19150204</v>
      </c>
      <c r="F30" s="7">
        <v>80.3</v>
      </c>
      <c r="G30" s="18">
        <v>89.96</v>
      </c>
      <c r="H30" s="18">
        <f t="shared" si="0"/>
        <v>85.13</v>
      </c>
      <c r="I30" s="7" t="s">
        <v>849</v>
      </c>
      <c r="J30" s="7"/>
      <c r="K30" s="7"/>
    </row>
    <row r="31" spans="1:11" ht="20.25" customHeight="1">
      <c r="A31" s="7">
        <v>29</v>
      </c>
      <c r="B31" s="8" t="s">
        <v>375</v>
      </c>
      <c r="C31" s="8" t="s">
        <v>777</v>
      </c>
      <c r="D31" s="8" t="s">
        <v>366</v>
      </c>
      <c r="E31" s="7">
        <v>19150210</v>
      </c>
      <c r="F31" s="7">
        <v>75.8</v>
      </c>
      <c r="G31" s="18">
        <v>92.94</v>
      </c>
      <c r="H31" s="18">
        <f t="shared" si="0"/>
        <v>84.37</v>
      </c>
      <c r="I31" s="7" t="s">
        <v>849</v>
      </c>
      <c r="J31" s="7"/>
      <c r="K31" s="7"/>
    </row>
    <row r="32" spans="1:11" ht="20.25" customHeight="1">
      <c r="A32" s="7">
        <v>30</v>
      </c>
      <c r="B32" s="8" t="s">
        <v>374</v>
      </c>
      <c r="C32" s="8" t="s">
        <v>777</v>
      </c>
      <c r="D32" s="8" t="s">
        <v>366</v>
      </c>
      <c r="E32" s="7">
        <v>19150209</v>
      </c>
      <c r="F32" s="7">
        <v>76.3</v>
      </c>
      <c r="G32" s="18">
        <v>91.82</v>
      </c>
      <c r="H32" s="18">
        <f t="shared" si="0"/>
        <v>84.06</v>
      </c>
      <c r="I32" s="7" t="s">
        <v>849</v>
      </c>
      <c r="J32" s="7"/>
      <c r="K32" s="7"/>
    </row>
    <row r="33" spans="1:11" ht="20.25" customHeight="1">
      <c r="A33" s="7">
        <v>31</v>
      </c>
      <c r="B33" s="8" t="s">
        <v>378</v>
      </c>
      <c r="C33" s="8" t="s">
        <v>777</v>
      </c>
      <c r="D33" s="8" t="s">
        <v>366</v>
      </c>
      <c r="E33" s="7">
        <v>19150213</v>
      </c>
      <c r="F33" s="7">
        <v>74.7</v>
      </c>
      <c r="G33" s="18">
        <v>90.94</v>
      </c>
      <c r="H33" s="18">
        <f t="shared" si="0"/>
        <v>82.82</v>
      </c>
      <c r="I33" s="7"/>
      <c r="J33" s="7"/>
      <c r="K33" s="7"/>
    </row>
    <row r="34" spans="1:11" ht="20.25" customHeight="1">
      <c r="A34" s="7">
        <v>32</v>
      </c>
      <c r="B34" s="8" t="s">
        <v>377</v>
      </c>
      <c r="C34" s="8" t="s">
        <v>777</v>
      </c>
      <c r="D34" s="8" t="s">
        <v>366</v>
      </c>
      <c r="E34" s="7">
        <v>19150212</v>
      </c>
      <c r="F34" s="7">
        <v>74.7</v>
      </c>
      <c r="G34" s="18">
        <v>90.52</v>
      </c>
      <c r="H34" s="18">
        <f t="shared" si="0"/>
        <v>82.61</v>
      </c>
      <c r="I34" s="7"/>
      <c r="J34" s="7"/>
      <c r="K34" s="7"/>
    </row>
    <row r="35" spans="1:11" ht="20.25" customHeight="1">
      <c r="A35" s="7">
        <v>33</v>
      </c>
      <c r="B35" s="8" t="s">
        <v>372</v>
      </c>
      <c r="C35" s="8" t="s">
        <v>777</v>
      </c>
      <c r="D35" s="8" t="s">
        <v>366</v>
      </c>
      <c r="E35" s="7">
        <v>19150207</v>
      </c>
      <c r="F35" s="7">
        <v>77.5</v>
      </c>
      <c r="G35" s="18">
        <v>84.86</v>
      </c>
      <c r="H35" s="18">
        <f t="shared" si="0"/>
        <v>81.18</v>
      </c>
      <c r="I35" s="7"/>
      <c r="J35" s="7"/>
      <c r="K35" s="7"/>
    </row>
    <row r="36" spans="1:11" ht="20.25" customHeight="1">
      <c r="A36" s="7">
        <v>34</v>
      </c>
      <c r="B36" s="8" t="s">
        <v>695</v>
      </c>
      <c r="C36" s="8" t="s">
        <v>777</v>
      </c>
      <c r="D36" s="8" t="s">
        <v>366</v>
      </c>
      <c r="E36" s="7">
        <v>19150217</v>
      </c>
      <c r="F36" s="7">
        <v>72.2</v>
      </c>
      <c r="G36" s="18">
        <v>89.4</v>
      </c>
      <c r="H36" s="18">
        <f t="shared" si="0"/>
        <v>80.80000000000001</v>
      </c>
      <c r="I36" s="7"/>
      <c r="J36" s="7"/>
      <c r="K36" s="7"/>
    </row>
    <row r="37" spans="1:11" ht="20.25" customHeight="1">
      <c r="A37" s="7">
        <v>35</v>
      </c>
      <c r="B37" s="8" t="s">
        <v>381</v>
      </c>
      <c r="C37" s="8" t="s">
        <v>777</v>
      </c>
      <c r="D37" s="8" t="s">
        <v>366</v>
      </c>
      <c r="E37" s="7">
        <v>19150218</v>
      </c>
      <c r="F37" s="7">
        <v>73.7</v>
      </c>
      <c r="G37" s="18">
        <v>86.22</v>
      </c>
      <c r="H37" s="18">
        <f t="shared" si="0"/>
        <v>79.96000000000001</v>
      </c>
      <c r="I37" s="7"/>
      <c r="J37" s="7"/>
      <c r="K37" s="7"/>
    </row>
    <row r="38" spans="1:11" ht="20.25" customHeight="1">
      <c r="A38" s="7">
        <v>36</v>
      </c>
      <c r="B38" s="8" t="s">
        <v>786</v>
      </c>
      <c r="C38" s="8" t="s">
        <v>777</v>
      </c>
      <c r="D38" s="8" t="s">
        <v>366</v>
      </c>
      <c r="E38" s="7">
        <v>19150215</v>
      </c>
      <c r="F38" s="7">
        <v>72.2</v>
      </c>
      <c r="G38" s="18">
        <v>86</v>
      </c>
      <c r="H38" s="18">
        <f t="shared" si="0"/>
        <v>79.1</v>
      </c>
      <c r="I38" s="7"/>
      <c r="J38" s="7"/>
      <c r="K38" s="7"/>
    </row>
    <row r="39" spans="1:11" ht="20.25" customHeight="1">
      <c r="A39" s="7">
        <v>37</v>
      </c>
      <c r="B39" s="8" t="s">
        <v>379</v>
      </c>
      <c r="C39" s="8" t="s">
        <v>777</v>
      </c>
      <c r="D39" s="8" t="s">
        <v>366</v>
      </c>
      <c r="E39" s="7">
        <v>19150214</v>
      </c>
      <c r="F39" s="7">
        <v>74.5</v>
      </c>
      <c r="G39" s="18">
        <v>80.84</v>
      </c>
      <c r="H39" s="18">
        <f t="shared" si="0"/>
        <v>77.67</v>
      </c>
      <c r="I39" s="7"/>
      <c r="J39" s="7"/>
      <c r="K39" s="7"/>
    </row>
    <row r="40" spans="1:11" ht="20.25" customHeight="1">
      <c r="A40" s="7">
        <v>38</v>
      </c>
      <c r="B40" s="8" t="s">
        <v>376</v>
      </c>
      <c r="C40" s="8" t="s">
        <v>777</v>
      </c>
      <c r="D40" s="8" t="s">
        <v>366</v>
      </c>
      <c r="E40" s="7">
        <v>19150211</v>
      </c>
      <c r="F40" s="7">
        <v>75</v>
      </c>
      <c r="G40" s="18">
        <v>0</v>
      </c>
      <c r="H40" s="18">
        <f t="shared" si="0"/>
        <v>37.5</v>
      </c>
      <c r="I40" s="7"/>
      <c r="J40" s="7"/>
      <c r="K40" s="25" t="s">
        <v>853</v>
      </c>
    </row>
    <row r="41" spans="1:11" ht="20.25" customHeight="1">
      <c r="A41" s="7">
        <v>39</v>
      </c>
      <c r="B41" s="8" t="s">
        <v>380</v>
      </c>
      <c r="C41" s="8" t="s">
        <v>777</v>
      </c>
      <c r="D41" s="8" t="s">
        <v>366</v>
      </c>
      <c r="E41" s="7">
        <v>19150216</v>
      </c>
      <c r="F41" s="7">
        <v>74.4</v>
      </c>
      <c r="G41" s="18">
        <v>0</v>
      </c>
      <c r="H41" s="18">
        <f t="shared" si="0"/>
        <v>37.2</v>
      </c>
      <c r="I41" s="7"/>
      <c r="J41" s="7"/>
      <c r="K41" s="25" t="s">
        <v>853</v>
      </c>
    </row>
    <row r="42" spans="1:11" ht="20.25" customHeight="1">
      <c r="A42" s="7">
        <v>40</v>
      </c>
      <c r="B42" s="8" t="s">
        <v>382</v>
      </c>
      <c r="C42" s="8" t="s">
        <v>777</v>
      </c>
      <c r="D42" s="8" t="s">
        <v>366</v>
      </c>
      <c r="E42" s="7">
        <v>19150219</v>
      </c>
      <c r="F42" s="7">
        <v>73.7</v>
      </c>
      <c r="G42" s="18">
        <v>0</v>
      </c>
      <c r="H42" s="18">
        <f t="shared" si="0"/>
        <v>36.85</v>
      </c>
      <c r="I42" s="7"/>
      <c r="J42" s="7"/>
      <c r="K42" s="25" t="s">
        <v>853</v>
      </c>
    </row>
  </sheetData>
  <sheetProtection/>
  <mergeCells count="1">
    <mergeCell ref="A1:K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E31"/>
  <sheetViews>
    <sheetView zoomScaleSheetLayoutView="100" zoomScalePageLayoutView="0" workbookViewId="0" topLeftCell="A16">
      <selection activeCell="M38" sqref="M38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8" width="9.125" style="3" customWidth="1"/>
    <col min="9" max="9" width="9.875" style="3" customWidth="1"/>
    <col min="10" max="10" width="9.625" style="3" customWidth="1"/>
    <col min="11" max="11" width="9.125" style="3" customWidth="1"/>
    <col min="12" max="12" width="10.50390625" style="3" customWidth="1"/>
    <col min="13" max="238" width="5.625" style="3" customWidth="1"/>
    <col min="239" max="239" width="5.625" style="3" bestFit="1" customWidth="1"/>
    <col min="240" max="16384" width="9.00390625" style="3" customWidth="1"/>
  </cols>
  <sheetData>
    <row r="1" spans="1:239" s="1" customFormat="1" ht="20.25" customHeight="1">
      <c r="A1" s="52" t="s">
        <v>835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</row>
    <row r="2" spans="1:12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817</v>
      </c>
      <c r="H2" s="5" t="s">
        <v>818</v>
      </c>
      <c r="I2" s="21" t="s">
        <v>846</v>
      </c>
      <c r="J2" s="21" t="s">
        <v>847</v>
      </c>
      <c r="K2" s="5" t="s">
        <v>819</v>
      </c>
      <c r="L2" s="5" t="s">
        <v>820</v>
      </c>
    </row>
    <row r="3" spans="1:21" ht="20.25" customHeight="1">
      <c r="A3" s="30">
        <v>1</v>
      </c>
      <c r="B3" s="31" t="s">
        <v>66</v>
      </c>
      <c r="C3" s="31" t="s">
        <v>812</v>
      </c>
      <c r="D3" s="31" t="s">
        <v>63</v>
      </c>
      <c r="E3" s="30">
        <v>19160104</v>
      </c>
      <c r="F3" s="30">
        <v>82.1</v>
      </c>
      <c r="G3" s="34">
        <v>88.24</v>
      </c>
      <c r="H3" s="34">
        <f aca="true" t="shared" si="0" ref="H3:H31">F3/2+G3/2</f>
        <v>85.16999999999999</v>
      </c>
      <c r="I3" s="30" t="s">
        <v>926</v>
      </c>
      <c r="J3" s="30" t="s">
        <v>927</v>
      </c>
      <c r="K3" s="46" t="s">
        <v>7</v>
      </c>
      <c r="L3" s="30"/>
      <c r="M3" s="33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67</v>
      </c>
      <c r="C4" s="31" t="s">
        <v>812</v>
      </c>
      <c r="D4" s="31" t="s">
        <v>63</v>
      </c>
      <c r="E4" s="30">
        <v>19160105</v>
      </c>
      <c r="F4" s="30">
        <v>76.3</v>
      </c>
      <c r="G4" s="34">
        <v>89.9</v>
      </c>
      <c r="H4" s="34">
        <f t="shared" si="0"/>
        <v>83.1</v>
      </c>
      <c r="I4" s="30" t="s">
        <v>916</v>
      </c>
      <c r="J4" s="30"/>
      <c r="K4" s="46" t="s">
        <v>7</v>
      </c>
      <c r="L4" s="30"/>
      <c r="M4" s="33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68</v>
      </c>
      <c r="C5" s="31" t="s">
        <v>812</v>
      </c>
      <c r="D5" s="31" t="s">
        <v>63</v>
      </c>
      <c r="E5" s="30">
        <v>19160106</v>
      </c>
      <c r="F5" s="30">
        <v>65.8</v>
      </c>
      <c r="G5" s="34">
        <v>0</v>
      </c>
      <c r="H5" s="34">
        <f t="shared" si="0"/>
        <v>32.9</v>
      </c>
      <c r="I5" s="30"/>
      <c r="J5" s="30"/>
      <c r="K5" s="46" t="s">
        <v>7</v>
      </c>
      <c r="L5" s="30" t="s">
        <v>928</v>
      </c>
      <c r="M5" s="33"/>
      <c r="N5" s="33"/>
      <c r="O5" s="33"/>
      <c r="P5" s="33"/>
      <c r="Q5" s="33"/>
      <c r="R5" s="33"/>
      <c r="S5" s="33"/>
      <c r="T5" s="33"/>
      <c r="U5" s="33"/>
    </row>
    <row r="6" spans="1:21" ht="20.25" customHeight="1">
      <c r="A6" s="30">
        <v>4</v>
      </c>
      <c r="B6" s="31" t="s">
        <v>62</v>
      </c>
      <c r="C6" s="31" t="s">
        <v>812</v>
      </c>
      <c r="D6" s="31" t="s">
        <v>63</v>
      </c>
      <c r="E6" s="30">
        <v>19160101</v>
      </c>
      <c r="F6" s="30">
        <v>83.1</v>
      </c>
      <c r="G6" s="34">
        <v>88.08</v>
      </c>
      <c r="H6" s="34">
        <f t="shared" si="0"/>
        <v>85.59</v>
      </c>
      <c r="I6" s="30" t="s">
        <v>929</v>
      </c>
      <c r="J6" s="30" t="s">
        <v>930</v>
      </c>
      <c r="K6" s="46" t="s">
        <v>10</v>
      </c>
      <c r="L6" s="30"/>
      <c r="M6" s="33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64</v>
      </c>
      <c r="C7" s="31" t="s">
        <v>812</v>
      </c>
      <c r="D7" s="31" t="s">
        <v>63</v>
      </c>
      <c r="E7" s="30">
        <v>19160102</v>
      </c>
      <c r="F7" s="30">
        <v>80.3</v>
      </c>
      <c r="G7" s="34">
        <v>88.52</v>
      </c>
      <c r="H7" s="34">
        <f t="shared" si="0"/>
        <v>84.41</v>
      </c>
      <c r="I7" s="30" t="s">
        <v>931</v>
      </c>
      <c r="J7" s="30"/>
      <c r="K7" s="46" t="s">
        <v>10</v>
      </c>
      <c r="L7" s="30"/>
      <c r="M7" s="33"/>
      <c r="N7" s="33"/>
      <c r="O7" s="33"/>
      <c r="P7" s="33"/>
      <c r="Q7" s="33"/>
      <c r="R7" s="33"/>
      <c r="S7" s="33"/>
      <c r="T7" s="33"/>
      <c r="U7" s="33"/>
    </row>
    <row r="8" spans="1:21" ht="20.25" customHeight="1">
      <c r="A8" s="30">
        <v>6</v>
      </c>
      <c r="B8" s="31" t="s">
        <v>65</v>
      </c>
      <c r="C8" s="31" t="s">
        <v>812</v>
      </c>
      <c r="D8" s="31" t="s">
        <v>63</v>
      </c>
      <c r="E8" s="30">
        <v>19160103</v>
      </c>
      <c r="F8" s="30">
        <v>79.3</v>
      </c>
      <c r="G8" s="34">
        <v>88.36</v>
      </c>
      <c r="H8" s="34">
        <f t="shared" si="0"/>
        <v>83.83</v>
      </c>
      <c r="I8" s="30"/>
      <c r="J8" s="30"/>
      <c r="K8" s="46" t="s">
        <v>10</v>
      </c>
      <c r="L8" s="30"/>
      <c r="M8" s="33"/>
      <c r="N8" s="33"/>
      <c r="O8" s="33"/>
      <c r="P8" s="33"/>
      <c r="Q8" s="33"/>
      <c r="R8" s="33"/>
      <c r="S8" s="33"/>
      <c r="T8" s="33"/>
      <c r="U8" s="33"/>
    </row>
    <row r="9" spans="1:21" ht="20.25" customHeight="1">
      <c r="A9" s="30">
        <v>7</v>
      </c>
      <c r="B9" s="31" t="s">
        <v>327</v>
      </c>
      <c r="C9" s="31" t="s">
        <v>777</v>
      </c>
      <c r="D9" s="31" t="s">
        <v>41</v>
      </c>
      <c r="E9" s="30">
        <v>19160204</v>
      </c>
      <c r="F9" s="30">
        <v>84.1</v>
      </c>
      <c r="G9" s="34">
        <v>90.78</v>
      </c>
      <c r="H9" s="34">
        <f t="shared" si="0"/>
        <v>87.44</v>
      </c>
      <c r="I9" s="30" t="s">
        <v>932</v>
      </c>
      <c r="J9" s="30" t="s">
        <v>933</v>
      </c>
      <c r="K9" s="30"/>
      <c r="L9" s="30"/>
      <c r="M9" s="33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325</v>
      </c>
      <c r="C10" s="31" t="s">
        <v>777</v>
      </c>
      <c r="D10" s="31" t="s">
        <v>41</v>
      </c>
      <c r="E10" s="30">
        <v>19160202</v>
      </c>
      <c r="F10" s="30">
        <v>84.5</v>
      </c>
      <c r="G10" s="34">
        <v>89.84</v>
      </c>
      <c r="H10" s="34">
        <f t="shared" si="0"/>
        <v>87.17</v>
      </c>
      <c r="I10" s="30" t="s">
        <v>898</v>
      </c>
      <c r="J10" s="30" t="s">
        <v>899</v>
      </c>
      <c r="K10" s="30"/>
      <c r="L10" s="30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331</v>
      </c>
      <c r="C11" s="31" t="s">
        <v>777</v>
      </c>
      <c r="D11" s="31" t="s">
        <v>41</v>
      </c>
      <c r="E11" s="30">
        <v>19160209</v>
      </c>
      <c r="F11" s="30">
        <v>82.2</v>
      </c>
      <c r="G11" s="34">
        <v>91.92</v>
      </c>
      <c r="H11" s="34">
        <f t="shared" si="0"/>
        <v>87.06</v>
      </c>
      <c r="I11" s="30" t="s">
        <v>1059</v>
      </c>
      <c r="J11" s="30" t="s">
        <v>1060</v>
      </c>
      <c r="K11" s="30"/>
      <c r="L11" s="30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324</v>
      </c>
      <c r="C12" s="31" t="s">
        <v>777</v>
      </c>
      <c r="D12" s="31" t="s">
        <v>41</v>
      </c>
      <c r="E12" s="30">
        <v>19160201</v>
      </c>
      <c r="F12" s="30">
        <v>87.2</v>
      </c>
      <c r="G12" s="34">
        <v>85.82</v>
      </c>
      <c r="H12" s="34">
        <f t="shared" si="0"/>
        <v>86.50999999999999</v>
      </c>
      <c r="I12" s="30" t="s">
        <v>865</v>
      </c>
      <c r="J12" s="30" t="s">
        <v>892</v>
      </c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328</v>
      </c>
      <c r="C13" s="31" t="s">
        <v>777</v>
      </c>
      <c r="D13" s="31" t="s">
        <v>41</v>
      </c>
      <c r="E13" s="30">
        <v>19160205</v>
      </c>
      <c r="F13" s="30">
        <v>83.7</v>
      </c>
      <c r="G13" s="34">
        <v>89.14</v>
      </c>
      <c r="H13" s="34">
        <f t="shared" si="0"/>
        <v>86.42</v>
      </c>
      <c r="I13" s="30" t="s">
        <v>924</v>
      </c>
      <c r="J13" s="30" t="s">
        <v>925</v>
      </c>
      <c r="K13" s="30"/>
      <c r="L13" s="30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20.25" customHeight="1">
      <c r="A14" s="30">
        <v>12</v>
      </c>
      <c r="B14" s="31" t="s">
        <v>332</v>
      </c>
      <c r="C14" s="31" t="s">
        <v>777</v>
      </c>
      <c r="D14" s="31" t="s">
        <v>41</v>
      </c>
      <c r="E14" s="30">
        <v>19160210</v>
      </c>
      <c r="F14" s="30">
        <v>81</v>
      </c>
      <c r="G14" s="34">
        <v>91.74</v>
      </c>
      <c r="H14" s="34">
        <f t="shared" si="0"/>
        <v>86.37</v>
      </c>
      <c r="I14" s="30" t="s">
        <v>882</v>
      </c>
      <c r="J14" s="30" t="s">
        <v>883</v>
      </c>
      <c r="K14" s="30"/>
      <c r="L14" s="30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30">
        <v>13</v>
      </c>
      <c r="B15" s="31" t="s">
        <v>335</v>
      </c>
      <c r="C15" s="31" t="s">
        <v>777</v>
      </c>
      <c r="D15" s="31" t="s">
        <v>41</v>
      </c>
      <c r="E15" s="30">
        <v>19160213</v>
      </c>
      <c r="F15" s="30">
        <v>80.7</v>
      </c>
      <c r="G15" s="34">
        <v>90.36</v>
      </c>
      <c r="H15" s="34">
        <f t="shared" si="0"/>
        <v>85.53</v>
      </c>
      <c r="I15" s="30" t="s">
        <v>882</v>
      </c>
      <c r="J15" s="30" t="s">
        <v>883</v>
      </c>
      <c r="K15" s="30"/>
      <c r="L15" s="30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186</v>
      </c>
      <c r="C16" s="31" t="s">
        <v>777</v>
      </c>
      <c r="D16" s="31" t="s">
        <v>41</v>
      </c>
      <c r="E16" s="30">
        <v>19160207</v>
      </c>
      <c r="F16" s="30">
        <v>82.9</v>
      </c>
      <c r="G16" s="34">
        <v>86.32</v>
      </c>
      <c r="H16" s="34">
        <f t="shared" si="0"/>
        <v>84.61</v>
      </c>
      <c r="I16" s="30" t="s">
        <v>882</v>
      </c>
      <c r="J16" s="30" t="s">
        <v>883</v>
      </c>
      <c r="K16" s="30"/>
      <c r="L16" s="30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333</v>
      </c>
      <c r="C17" s="31" t="s">
        <v>777</v>
      </c>
      <c r="D17" s="31" t="s">
        <v>41</v>
      </c>
      <c r="E17" s="30">
        <v>19160211</v>
      </c>
      <c r="F17" s="30">
        <v>80.8</v>
      </c>
      <c r="G17" s="34">
        <v>88.12</v>
      </c>
      <c r="H17" s="34">
        <f t="shared" si="0"/>
        <v>84.46000000000001</v>
      </c>
      <c r="I17" s="30" t="s">
        <v>1061</v>
      </c>
      <c r="J17" s="30" t="s">
        <v>1062</v>
      </c>
      <c r="K17" s="30"/>
      <c r="L17" s="30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330</v>
      </c>
      <c r="C18" s="31" t="s">
        <v>777</v>
      </c>
      <c r="D18" s="31" t="s">
        <v>41</v>
      </c>
      <c r="E18" s="30">
        <v>19160208</v>
      </c>
      <c r="F18" s="30">
        <v>82.2</v>
      </c>
      <c r="G18" s="34">
        <v>85.7</v>
      </c>
      <c r="H18" s="34">
        <f t="shared" si="0"/>
        <v>83.95</v>
      </c>
      <c r="I18" s="30" t="s">
        <v>1063</v>
      </c>
      <c r="J18" s="30" t="s">
        <v>1064</v>
      </c>
      <c r="K18" s="30"/>
      <c r="L18" s="30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329</v>
      </c>
      <c r="C19" s="31" t="s">
        <v>777</v>
      </c>
      <c r="D19" s="31" t="s">
        <v>41</v>
      </c>
      <c r="E19" s="30">
        <v>19160206</v>
      </c>
      <c r="F19" s="30">
        <v>83</v>
      </c>
      <c r="G19" s="34">
        <v>84.84</v>
      </c>
      <c r="H19" s="34">
        <f t="shared" si="0"/>
        <v>83.92</v>
      </c>
      <c r="I19" s="30" t="s">
        <v>898</v>
      </c>
      <c r="J19" s="30" t="s">
        <v>899</v>
      </c>
      <c r="K19" s="30"/>
      <c r="L19" s="30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340</v>
      </c>
      <c r="C20" s="31" t="s">
        <v>777</v>
      </c>
      <c r="D20" s="31" t="s">
        <v>41</v>
      </c>
      <c r="E20" s="30">
        <v>19160218</v>
      </c>
      <c r="F20" s="30">
        <v>78.8</v>
      </c>
      <c r="G20" s="34">
        <v>88.58</v>
      </c>
      <c r="H20" s="34">
        <f t="shared" si="0"/>
        <v>83.69</v>
      </c>
      <c r="I20" s="30" t="s">
        <v>898</v>
      </c>
      <c r="J20" s="30"/>
      <c r="K20" s="30"/>
      <c r="L20" s="30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343</v>
      </c>
      <c r="C21" s="31" t="s">
        <v>777</v>
      </c>
      <c r="D21" s="31" t="s">
        <v>41</v>
      </c>
      <c r="E21" s="30">
        <v>19160221</v>
      </c>
      <c r="F21" s="30">
        <v>78.3</v>
      </c>
      <c r="G21" s="34">
        <v>88.78</v>
      </c>
      <c r="H21" s="34">
        <f t="shared" si="0"/>
        <v>83.53999999999999</v>
      </c>
      <c r="I21" s="30" t="s">
        <v>1065</v>
      </c>
      <c r="J21" s="30"/>
      <c r="K21" s="30"/>
      <c r="L21" s="30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336</v>
      </c>
      <c r="C22" s="31" t="s">
        <v>777</v>
      </c>
      <c r="D22" s="31" t="s">
        <v>41</v>
      </c>
      <c r="E22" s="30">
        <v>19160214</v>
      </c>
      <c r="F22" s="30">
        <v>80.4</v>
      </c>
      <c r="G22" s="34">
        <v>86.52</v>
      </c>
      <c r="H22" s="34">
        <f t="shared" si="0"/>
        <v>83.46000000000001</v>
      </c>
      <c r="I22" s="30" t="s">
        <v>884</v>
      </c>
      <c r="J22" s="30"/>
      <c r="K22" s="30"/>
      <c r="L22" s="30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326</v>
      </c>
      <c r="C23" s="31" t="s">
        <v>777</v>
      </c>
      <c r="D23" s="31" t="s">
        <v>41</v>
      </c>
      <c r="E23" s="30">
        <v>19160203</v>
      </c>
      <c r="F23" s="30">
        <v>84.4</v>
      </c>
      <c r="G23" s="34">
        <v>81.96</v>
      </c>
      <c r="H23" s="34">
        <f t="shared" si="0"/>
        <v>83.18</v>
      </c>
      <c r="I23" s="30" t="s">
        <v>1066</v>
      </c>
      <c r="J23" s="30"/>
      <c r="K23" s="30"/>
      <c r="L23" s="30"/>
      <c r="M23" s="33"/>
      <c r="N23" s="33"/>
      <c r="O23" s="33"/>
      <c r="P23" s="33"/>
      <c r="Q23" s="33"/>
      <c r="R23" s="33"/>
      <c r="S23" s="33"/>
      <c r="T23" s="33"/>
      <c r="U23" s="33"/>
    </row>
    <row r="24" spans="1:12" ht="20.25" customHeight="1">
      <c r="A24" s="7">
        <v>22</v>
      </c>
      <c r="B24" s="8" t="s">
        <v>338</v>
      </c>
      <c r="C24" s="8" t="s">
        <v>777</v>
      </c>
      <c r="D24" s="8" t="s">
        <v>41</v>
      </c>
      <c r="E24" s="7">
        <v>19160216</v>
      </c>
      <c r="F24" s="7">
        <v>78.9</v>
      </c>
      <c r="G24" s="18">
        <v>87.26</v>
      </c>
      <c r="H24" s="18">
        <f t="shared" si="0"/>
        <v>83.08000000000001</v>
      </c>
      <c r="I24" s="25" t="s">
        <v>849</v>
      </c>
      <c r="J24" s="7"/>
      <c r="K24" s="7"/>
      <c r="L24" s="7"/>
    </row>
    <row r="25" spans="1:12" ht="20.25" customHeight="1">
      <c r="A25" s="7">
        <v>23</v>
      </c>
      <c r="B25" s="8" t="s">
        <v>334</v>
      </c>
      <c r="C25" s="8" t="s">
        <v>777</v>
      </c>
      <c r="D25" s="8" t="s">
        <v>41</v>
      </c>
      <c r="E25" s="7">
        <v>19160212</v>
      </c>
      <c r="F25" s="7">
        <v>80.8</v>
      </c>
      <c r="G25" s="18">
        <v>84.98</v>
      </c>
      <c r="H25" s="18">
        <f t="shared" si="0"/>
        <v>82.89</v>
      </c>
      <c r="I25" s="25" t="s">
        <v>849</v>
      </c>
      <c r="J25" s="7"/>
      <c r="K25" s="7"/>
      <c r="L25" s="7"/>
    </row>
    <row r="26" spans="1:12" ht="20.25" customHeight="1">
      <c r="A26" s="7">
        <v>24</v>
      </c>
      <c r="B26" s="8" t="s">
        <v>337</v>
      </c>
      <c r="C26" s="8" t="s">
        <v>777</v>
      </c>
      <c r="D26" s="8" t="s">
        <v>41</v>
      </c>
      <c r="E26" s="7">
        <v>19160215</v>
      </c>
      <c r="F26" s="7">
        <v>79.9</v>
      </c>
      <c r="G26" s="18">
        <v>85.82</v>
      </c>
      <c r="H26" s="18">
        <f t="shared" si="0"/>
        <v>82.86</v>
      </c>
      <c r="I26" s="40"/>
      <c r="J26" s="7"/>
      <c r="K26" s="7"/>
      <c r="L26" s="7"/>
    </row>
    <row r="27" spans="1:12" ht="20.25" customHeight="1">
      <c r="A27" s="7">
        <v>25</v>
      </c>
      <c r="B27" s="8" t="s">
        <v>339</v>
      </c>
      <c r="C27" s="8" t="s">
        <v>777</v>
      </c>
      <c r="D27" s="8" t="s">
        <v>41</v>
      </c>
      <c r="E27" s="7">
        <v>19160217</v>
      </c>
      <c r="F27" s="7">
        <v>78.9</v>
      </c>
      <c r="G27" s="18">
        <v>86.62</v>
      </c>
      <c r="H27" s="18">
        <f t="shared" si="0"/>
        <v>82.76</v>
      </c>
      <c r="I27" s="7"/>
      <c r="J27" s="7"/>
      <c r="K27" s="7"/>
      <c r="L27" s="7"/>
    </row>
    <row r="28" spans="1:12" ht="20.25" customHeight="1">
      <c r="A28" s="7">
        <v>26</v>
      </c>
      <c r="B28" s="8" t="s">
        <v>341</v>
      </c>
      <c r="C28" s="8" t="s">
        <v>777</v>
      </c>
      <c r="D28" s="8" t="s">
        <v>41</v>
      </c>
      <c r="E28" s="7">
        <v>19160219</v>
      </c>
      <c r="F28" s="7">
        <v>78.6</v>
      </c>
      <c r="G28" s="18">
        <v>86.58</v>
      </c>
      <c r="H28" s="18">
        <f t="shared" si="0"/>
        <v>82.59</v>
      </c>
      <c r="I28" s="7"/>
      <c r="J28" s="7"/>
      <c r="K28" s="7"/>
      <c r="L28" s="7"/>
    </row>
    <row r="29" spans="1:12" ht="20.25" customHeight="1">
      <c r="A29" s="7">
        <v>27</v>
      </c>
      <c r="B29" s="8" t="s">
        <v>342</v>
      </c>
      <c r="C29" s="8" t="s">
        <v>777</v>
      </c>
      <c r="D29" s="8" t="s">
        <v>41</v>
      </c>
      <c r="E29" s="7">
        <v>19160220</v>
      </c>
      <c r="F29" s="7">
        <v>78.4</v>
      </c>
      <c r="G29" s="18">
        <v>86.18</v>
      </c>
      <c r="H29" s="18">
        <f t="shared" si="0"/>
        <v>82.29</v>
      </c>
      <c r="I29" s="7"/>
      <c r="J29" s="7"/>
      <c r="K29" s="7"/>
      <c r="L29" s="7"/>
    </row>
    <row r="30" spans="1:12" ht="20.25" customHeight="1">
      <c r="A30" s="7">
        <v>28</v>
      </c>
      <c r="B30" s="8" t="s">
        <v>344</v>
      </c>
      <c r="C30" s="8" t="s">
        <v>777</v>
      </c>
      <c r="D30" s="8" t="s">
        <v>41</v>
      </c>
      <c r="E30" s="7">
        <v>19160222</v>
      </c>
      <c r="F30" s="7">
        <v>77.8</v>
      </c>
      <c r="G30" s="18">
        <v>84.12</v>
      </c>
      <c r="H30" s="18">
        <f t="shared" si="0"/>
        <v>80.96000000000001</v>
      </c>
      <c r="I30" s="7"/>
      <c r="J30" s="7"/>
      <c r="K30" s="7"/>
      <c r="L30" s="7"/>
    </row>
    <row r="31" spans="1:12" ht="20.25" customHeight="1">
      <c r="A31" s="7">
        <v>29</v>
      </c>
      <c r="B31" s="8" t="s">
        <v>384</v>
      </c>
      <c r="C31" s="8" t="s">
        <v>777</v>
      </c>
      <c r="D31" s="8" t="s">
        <v>383</v>
      </c>
      <c r="E31" s="7">
        <v>19160302</v>
      </c>
      <c r="F31" s="7">
        <v>68.1</v>
      </c>
      <c r="G31" s="18">
        <v>79.92</v>
      </c>
      <c r="H31" s="18">
        <f t="shared" si="0"/>
        <v>74.00999999999999</v>
      </c>
      <c r="I31" s="25" t="s">
        <v>849</v>
      </c>
      <c r="J31" s="25" t="s">
        <v>848</v>
      </c>
      <c r="K31" s="53" t="s">
        <v>10</v>
      </c>
      <c r="L31" s="7"/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E36"/>
  <sheetViews>
    <sheetView zoomScaleSheetLayoutView="100" zoomScalePageLayoutView="0" workbookViewId="0" topLeftCell="A13">
      <selection activeCell="V10" sqref="V10"/>
    </sheetView>
  </sheetViews>
  <sheetFormatPr defaultColWidth="9.00390625" defaultRowHeight="20.25" customHeight="1"/>
  <cols>
    <col min="1" max="1" width="4.00390625" style="16" customWidth="1"/>
    <col min="2" max="2" width="6.875" style="16" customWidth="1"/>
    <col min="3" max="3" width="13.25390625" style="16" customWidth="1"/>
    <col min="4" max="4" width="14.75390625" style="16" customWidth="1"/>
    <col min="5" max="5" width="10.625" style="16" customWidth="1"/>
    <col min="6" max="6" width="7.75390625" style="16" customWidth="1"/>
    <col min="7" max="8" width="8.00390625" style="16" customWidth="1"/>
    <col min="9" max="9" width="9.875" style="3" customWidth="1"/>
    <col min="10" max="10" width="9.625" style="3" customWidth="1"/>
    <col min="11" max="11" width="8.00390625" style="16" customWidth="1"/>
    <col min="12" max="12" width="10.50390625" style="16" customWidth="1"/>
    <col min="13" max="239" width="6.25390625" style="16" customWidth="1"/>
    <col min="240" max="240" width="6.25390625" style="16" bestFit="1" customWidth="1"/>
    <col min="241" max="16384" width="9.00390625" style="16" customWidth="1"/>
  </cols>
  <sheetData>
    <row r="1" spans="1:239" s="15" customFormat="1" ht="20.25" customHeight="1">
      <c r="A1" s="51" t="s">
        <v>836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</row>
    <row r="2" spans="1:11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817</v>
      </c>
      <c r="H2" s="5" t="s">
        <v>818</v>
      </c>
      <c r="I2" s="21" t="s">
        <v>846</v>
      </c>
      <c r="J2" s="21" t="s">
        <v>847</v>
      </c>
      <c r="K2" s="5" t="s">
        <v>4</v>
      </c>
    </row>
    <row r="3" spans="1:21" s="3" customFormat="1" ht="20.25" customHeight="1">
      <c r="A3" s="30">
        <v>1</v>
      </c>
      <c r="B3" s="31" t="s">
        <v>345</v>
      </c>
      <c r="C3" s="31" t="s">
        <v>777</v>
      </c>
      <c r="D3" s="31" t="s">
        <v>63</v>
      </c>
      <c r="E3" s="30">
        <v>19170101</v>
      </c>
      <c r="F3" s="30">
        <v>90.7</v>
      </c>
      <c r="G3" s="34">
        <v>87.14</v>
      </c>
      <c r="H3" s="34">
        <f aca="true" t="shared" si="0" ref="H3:H36">F3/2+G3/2</f>
        <v>88.92</v>
      </c>
      <c r="I3" s="30" t="s">
        <v>918</v>
      </c>
      <c r="J3" s="30" t="s">
        <v>919</v>
      </c>
      <c r="K3" s="30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s="3" customFormat="1" ht="20.25" customHeight="1">
      <c r="A4" s="30">
        <v>2</v>
      </c>
      <c r="B4" s="31" t="s">
        <v>346</v>
      </c>
      <c r="C4" s="31" t="s">
        <v>777</v>
      </c>
      <c r="D4" s="31" t="s">
        <v>63</v>
      </c>
      <c r="E4" s="30">
        <v>19170102</v>
      </c>
      <c r="F4" s="30">
        <v>84.8</v>
      </c>
      <c r="G4" s="34">
        <v>91.34</v>
      </c>
      <c r="H4" s="34">
        <f t="shared" si="0"/>
        <v>88.07</v>
      </c>
      <c r="I4" s="30" t="s">
        <v>920</v>
      </c>
      <c r="J4" s="30" t="s">
        <v>921</v>
      </c>
      <c r="K4" s="30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3" customFormat="1" ht="20.25" customHeight="1">
      <c r="A5" s="30">
        <v>3</v>
      </c>
      <c r="B5" s="31" t="s">
        <v>347</v>
      </c>
      <c r="C5" s="31" t="s">
        <v>777</v>
      </c>
      <c r="D5" s="31" t="s">
        <v>63</v>
      </c>
      <c r="E5" s="30">
        <v>19170103</v>
      </c>
      <c r="F5" s="30">
        <v>84.5</v>
      </c>
      <c r="G5" s="34">
        <v>89.86</v>
      </c>
      <c r="H5" s="34">
        <f t="shared" si="0"/>
        <v>87.18</v>
      </c>
      <c r="I5" s="30" t="s">
        <v>922</v>
      </c>
      <c r="J5" s="30" t="s">
        <v>923</v>
      </c>
      <c r="K5" s="30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3" customFormat="1" ht="20.25" customHeight="1">
      <c r="A6" s="30">
        <v>4</v>
      </c>
      <c r="B6" s="31" t="s">
        <v>348</v>
      </c>
      <c r="C6" s="31" t="s">
        <v>777</v>
      </c>
      <c r="D6" s="31" t="s">
        <v>63</v>
      </c>
      <c r="E6" s="30">
        <v>19170104</v>
      </c>
      <c r="F6" s="30">
        <v>83.9</v>
      </c>
      <c r="G6" s="34">
        <v>89.04</v>
      </c>
      <c r="H6" s="34">
        <f t="shared" si="0"/>
        <v>86.47</v>
      </c>
      <c r="I6" s="30" t="s">
        <v>922</v>
      </c>
      <c r="J6" s="30" t="s">
        <v>923</v>
      </c>
      <c r="K6" s="30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" customFormat="1" ht="20.25" customHeight="1">
      <c r="A7" s="30">
        <v>5</v>
      </c>
      <c r="B7" s="31" t="s">
        <v>356</v>
      </c>
      <c r="C7" s="31" t="s">
        <v>777</v>
      </c>
      <c r="D7" s="31" t="s">
        <v>63</v>
      </c>
      <c r="E7" s="30">
        <v>19170113</v>
      </c>
      <c r="F7" s="30">
        <v>81</v>
      </c>
      <c r="G7" s="34">
        <v>91.26</v>
      </c>
      <c r="H7" s="34">
        <f t="shared" si="0"/>
        <v>86.13</v>
      </c>
      <c r="I7" s="30" t="s">
        <v>922</v>
      </c>
      <c r="J7" s="30" t="s">
        <v>923</v>
      </c>
      <c r="K7" s="30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43" customFormat="1" ht="20.25" customHeight="1">
      <c r="A8" s="30">
        <v>6</v>
      </c>
      <c r="B8" s="31" t="s">
        <v>357</v>
      </c>
      <c r="C8" s="31" t="s">
        <v>777</v>
      </c>
      <c r="D8" s="31" t="s">
        <v>63</v>
      </c>
      <c r="E8" s="30">
        <v>19170114</v>
      </c>
      <c r="F8" s="30">
        <v>80.9</v>
      </c>
      <c r="G8" s="34">
        <v>91.24</v>
      </c>
      <c r="H8" s="34">
        <f t="shared" si="0"/>
        <v>86.07</v>
      </c>
      <c r="I8" s="30" t="s">
        <v>924</v>
      </c>
      <c r="J8" s="30" t="s">
        <v>925</v>
      </c>
      <c r="K8" s="30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3" customFormat="1" ht="20.25" customHeight="1">
      <c r="A9" s="30">
        <v>7</v>
      </c>
      <c r="B9" s="31" t="s">
        <v>358</v>
      </c>
      <c r="C9" s="31" t="s">
        <v>777</v>
      </c>
      <c r="D9" s="31" t="s">
        <v>63</v>
      </c>
      <c r="E9" s="30">
        <v>19170115</v>
      </c>
      <c r="F9" s="30">
        <v>80.9</v>
      </c>
      <c r="G9" s="34">
        <v>90.7</v>
      </c>
      <c r="H9" s="34">
        <f t="shared" si="0"/>
        <v>85.80000000000001</v>
      </c>
      <c r="I9" s="30" t="s">
        <v>926</v>
      </c>
      <c r="J9" s="30" t="s">
        <v>927</v>
      </c>
      <c r="K9" s="30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s="3" customFormat="1" ht="20.25" customHeight="1">
      <c r="A10" s="30">
        <v>8</v>
      </c>
      <c r="B10" s="31" t="s">
        <v>362</v>
      </c>
      <c r="C10" s="31" t="s">
        <v>777</v>
      </c>
      <c r="D10" s="31" t="s">
        <v>63</v>
      </c>
      <c r="E10" s="30">
        <v>19170119</v>
      </c>
      <c r="F10" s="30">
        <v>80.2</v>
      </c>
      <c r="G10" s="34">
        <v>90.96</v>
      </c>
      <c r="H10" s="34">
        <f t="shared" si="0"/>
        <v>85.58</v>
      </c>
      <c r="I10" s="30" t="s">
        <v>912</v>
      </c>
      <c r="J10" s="30" t="s">
        <v>913</v>
      </c>
      <c r="K10" s="30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s="3" customFormat="1" ht="20.25" customHeight="1">
      <c r="A11" s="30">
        <v>9</v>
      </c>
      <c r="B11" s="31" t="s">
        <v>354</v>
      </c>
      <c r="C11" s="31" t="s">
        <v>777</v>
      </c>
      <c r="D11" s="31" t="s">
        <v>63</v>
      </c>
      <c r="E11" s="30">
        <v>19170111</v>
      </c>
      <c r="F11" s="30">
        <v>81.2</v>
      </c>
      <c r="G11" s="34">
        <v>89.74</v>
      </c>
      <c r="H11" s="34">
        <f t="shared" si="0"/>
        <v>85.47</v>
      </c>
      <c r="I11" s="30" t="s">
        <v>1054</v>
      </c>
      <c r="J11" s="30" t="s">
        <v>1055</v>
      </c>
      <c r="K11" s="30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3" customFormat="1" ht="20.25" customHeight="1">
      <c r="A12" s="30">
        <v>10</v>
      </c>
      <c r="B12" s="31" t="s">
        <v>349</v>
      </c>
      <c r="C12" s="31" t="s">
        <v>777</v>
      </c>
      <c r="D12" s="31" t="s">
        <v>63</v>
      </c>
      <c r="E12" s="30">
        <v>19170105</v>
      </c>
      <c r="F12" s="30">
        <v>82.9</v>
      </c>
      <c r="G12" s="34">
        <v>87.84</v>
      </c>
      <c r="H12" s="34">
        <f t="shared" si="0"/>
        <v>85.37</v>
      </c>
      <c r="I12" s="30" t="s">
        <v>1054</v>
      </c>
      <c r="J12" s="30" t="s">
        <v>1055</v>
      </c>
      <c r="K12" s="30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s="3" customFormat="1" ht="20.25" customHeight="1">
      <c r="A13" s="30">
        <v>11</v>
      </c>
      <c r="B13" s="31" t="s">
        <v>361</v>
      </c>
      <c r="C13" s="31" t="s">
        <v>777</v>
      </c>
      <c r="D13" s="31" t="s">
        <v>63</v>
      </c>
      <c r="E13" s="30">
        <v>19170118</v>
      </c>
      <c r="F13" s="30">
        <v>80.3</v>
      </c>
      <c r="G13" s="34">
        <v>89.78</v>
      </c>
      <c r="H13" s="34">
        <f t="shared" si="0"/>
        <v>85.03999999999999</v>
      </c>
      <c r="I13" s="30" t="s">
        <v>1054</v>
      </c>
      <c r="J13" s="30" t="s">
        <v>1055</v>
      </c>
      <c r="K13" s="30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s="3" customFormat="1" ht="20.25" customHeight="1">
      <c r="A14" s="30">
        <v>12</v>
      </c>
      <c r="B14" s="31" t="s">
        <v>350</v>
      </c>
      <c r="C14" s="31" t="s">
        <v>777</v>
      </c>
      <c r="D14" s="31" t="s">
        <v>63</v>
      </c>
      <c r="E14" s="30">
        <v>19170107</v>
      </c>
      <c r="F14" s="30">
        <v>81.4</v>
      </c>
      <c r="G14" s="34">
        <v>88.52</v>
      </c>
      <c r="H14" s="34">
        <f t="shared" si="0"/>
        <v>84.96000000000001</v>
      </c>
      <c r="I14" s="30" t="s">
        <v>1056</v>
      </c>
      <c r="J14" s="30"/>
      <c r="K14" s="30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s="3" customFormat="1" ht="20.25" customHeight="1">
      <c r="A15" s="30">
        <v>13</v>
      </c>
      <c r="B15" s="31" t="s">
        <v>360</v>
      </c>
      <c r="C15" s="31" t="s">
        <v>777</v>
      </c>
      <c r="D15" s="31" t="s">
        <v>63</v>
      </c>
      <c r="E15" s="30">
        <v>19170117</v>
      </c>
      <c r="F15" s="30">
        <v>80.5</v>
      </c>
      <c r="G15" s="34">
        <v>88.96</v>
      </c>
      <c r="H15" s="34">
        <f t="shared" si="0"/>
        <v>84.72999999999999</v>
      </c>
      <c r="I15" s="30" t="s">
        <v>882</v>
      </c>
      <c r="J15" s="30"/>
      <c r="K15" s="30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s="3" customFormat="1" ht="20.25" customHeight="1">
      <c r="A16" s="30">
        <v>14</v>
      </c>
      <c r="B16" s="31" t="s">
        <v>351</v>
      </c>
      <c r="C16" s="31" t="s">
        <v>777</v>
      </c>
      <c r="D16" s="31" t="s">
        <v>63</v>
      </c>
      <c r="E16" s="30">
        <v>19170108</v>
      </c>
      <c r="F16" s="30">
        <v>81.4</v>
      </c>
      <c r="G16" s="34">
        <v>88</v>
      </c>
      <c r="H16" s="34">
        <f t="shared" si="0"/>
        <v>84.7</v>
      </c>
      <c r="I16" s="30" t="s">
        <v>1057</v>
      </c>
      <c r="J16" s="30"/>
      <c r="K16" s="30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s="3" customFormat="1" ht="20.25" customHeight="1">
      <c r="A17" s="30">
        <v>15</v>
      </c>
      <c r="B17" s="31" t="s">
        <v>353</v>
      </c>
      <c r="C17" s="31" t="s">
        <v>777</v>
      </c>
      <c r="D17" s="31" t="s">
        <v>63</v>
      </c>
      <c r="E17" s="30">
        <v>19170110</v>
      </c>
      <c r="F17" s="30">
        <v>81.3</v>
      </c>
      <c r="G17" s="34">
        <v>87.92</v>
      </c>
      <c r="H17" s="34">
        <f t="shared" si="0"/>
        <v>84.61</v>
      </c>
      <c r="I17" s="30" t="s">
        <v>865</v>
      </c>
      <c r="J17" s="30"/>
      <c r="K17" s="30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s="3" customFormat="1" ht="20.25" customHeight="1">
      <c r="A18" s="30">
        <v>16</v>
      </c>
      <c r="B18" s="31" t="s">
        <v>355</v>
      </c>
      <c r="C18" s="31" t="s">
        <v>777</v>
      </c>
      <c r="D18" s="31" t="s">
        <v>63</v>
      </c>
      <c r="E18" s="30">
        <v>19170112</v>
      </c>
      <c r="F18" s="30">
        <v>81.1</v>
      </c>
      <c r="G18" s="34">
        <v>87.88</v>
      </c>
      <c r="H18" s="34">
        <f t="shared" si="0"/>
        <v>84.49</v>
      </c>
      <c r="I18" s="30" t="s">
        <v>865</v>
      </c>
      <c r="J18" s="30"/>
      <c r="K18" s="30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s="3" customFormat="1" ht="20.25" customHeight="1">
      <c r="A19" s="30">
        <v>17</v>
      </c>
      <c r="B19" s="31" t="s">
        <v>359</v>
      </c>
      <c r="C19" s="31" t="s">
        <v>777</v>
      </c>
      <c r="D19" s="31" t="s">
        <v>63</v>
      </c>
      <c r="E19" s="30">
        <v>19170116</v>
      </c>
      <c r="F19" s="30">
        <v>80.8</v>
      </c>
      <c r="G19" s="34">
        <v>87.6</v>
      </c>
      <c r="H19" s="34">
        <f t="shared" si="0"/>
        <v>84.19999999999999</v>
      </c>
      <c r="I19" s="30" t="s">
        <v>1058</v>
      </c>
      <c r="J19" s="30"/>
      <c r="K19" s="30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s="3" customFormat="1" ht="20.25" customHeight="1">
      <c r="A20" s="30">
        <v>18</v>
      </c>
      <c r="B20" s="31" t="s">
        <v>363</v>
      </c>
      <c r="C20" s="31" t="s">
        <v>777</v>
      </c>
      <c r="D20" s="31" t="s">
        <v>63</v>
      </c>
      <c r="E20" s="30">
        <v>19170120</v>
      </c>
      <c r="F20" s="30">
        <v>79.9</v>
      </c>
      <c r="G20" s="34">
        <v>88.24</v>
      </c>
      <c r="H20" s="34">
        <f t="shared" si="0"/>
        <v>84.07</v>
      </c>
      <c r="I20" s="30"/>
      <c r="J20" s="30"/>
      <c r="K20" s="30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s="3" customFormat="1" ht="20.25" customHeight="1">
      <c r="A21" s="30">
        <v>19</v>
      </c>
      <c r="B21" s="31" t="s">
        <v>785</v>
      </c>
      <c r="C21" s="31" t="s">
        <v>777</v>
      </c>
      <c r="D21" s="31" t="s">
        <v>63</v>
      </c>
      <c r="E21" s="35">
        <v>19170122</v>
      </c>
      <c r="F21" s="30">
        <v>78.7</v>
      </c>
      <c r="G21" s="34">
        <v>88.72</v>
      </c>
      <c r="H21" s="34">
        <f t="shared" si="0"/>
        <v>83.71000000000001</v>
      </c>
      <c r="I21" s="30"/>
      <c r="J21" s="30"/>
      <c r="K21" s="41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0.25" customHeight="1">
      <c r="A22" s="30">
        <v>20</v>
      </c>
      <c r="B22" s="31" t="s">
        <v>352</v>
      </c>
      <c r="C22" s="31" t="s">
        <v>777</v>
      </c>
      <c r="D22" s="31" t="s">
        <v>63</v>
      </c>
      <c r="E22" s="30">
        <v>19170109</v>
      </c>
      <c r="F22" s="30">
        <v>81.4</v>
      </c>
      <c r="G22" s="34">
        <v>85.96</v>
      </c>
      <c r="H22" s="34">
        <f t="shared" si="0"/>
        <v>83.68</v>
      </c>
      <c r="I22" s="30"/>
      <c r="J22" s="30"/>
      <c r="K22" s="30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s="3" customFormat="1" ht="20.25" customHeight="1">
      <c r="A23" s="30">
        <v>21</v>
      </c>
      <c r="B23" s="31" t="s">
        <v>364</v>
      </c>
      <c r="C23" s="31" t="s">
        <v>777</v>
      </c>
      <c r="D23" s="31" t="s">
        <v>63</v>
      </c>
      <c r="E23" s="30">
        <v>19170121</v>
      </c>
      <c r="F23" s="30">
        <v>79.6</v>
      </c>
      <c r="G23" s="34">
        <v>87.34</v>
      </c>
      <c r="H23" s="34">
        <f t="shared" si="0"/>
        <v>83.47</v>
      </c>
      <c r="I23" s="30"/>
      <c r="J23" s="30"/>
      <c r="K23" s="30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11" s="43" customFormat="1" ht="20.25" customHeight="1">
      <c r="A24" s="7">
        <v>22</v>
      </c>
      <c r="B24" s="8" t="s">
        <v>784</v>
      </c>
      <c r="C24" s="8" t="s">
        <v>777</v>
      </c>
      <c r="D24" s="8" t="s">
        <v>63</v>
      </c>
      <c r="E24" s="10">
        <v>19170106</v>
      </c>
      <c r="F24" s="7">
        <v>79</v>
      </c>
      <c r="G24" s="18">
        <v>87.84</v>
      </c>
      <c r="H24" s="18">
        <f t="shared" si="0"/>
        <v>83.42</v>
      </c>
      <c r="I24" s="7"/>
      <c r="J24" s="7"/>
      <c r="K24" s="48"/>
    </row>
    <row r="25" spans="1:11" s="3" customFormat="1" ht="20.25" customHeight="1">
      <c r="A25" s="7">
        <v>23</v>
      </c>
      <c r="B25" s="8" t="s">
        <v>698</v>
      </c>
      <c r="C25" s="8" t="s">
        <v>22</v>
      </c>
      <c r="D25" s="8" t="s">
        <v>699</v>
      </c>
      <c r="E25" s="7">
        <v>19170201</v>
      </c>
      <c r="F25" s="7">
        <v>83.8</v>
      </c>
      <c r="G25" s="18">
        <v>88.74</v>
      </c>
      <c r="H25" s="18">
        <f t="shared" si="0"/>
        <v>86.27</v>
      </c>
      <c r="I25" s="25" t="s">
        <v>849</v>
      </c>
      <c r="J25" s="25" t="s">
        <v>848</v>
      </c>
      <c r="K25" s="7"/>
    </row>
    <row r="26" spans="1:11" s="3" customFormat="1" ht="20.25" customHeight="1">
      <c r="A26" s="7">
        <v>24</v>
      </c>
      <c r="B26" s="8" t="s">
        <v>700</v>
      </c>
      <c r="C26" s="8" t="s">
        <v>22</v>
      </c>
      <c r="D26" s="8" t="s">
        <v>699</v>
      </c>
      <c r="E26" s="7">
        <v>19170202</v>
      </c>
      <c r="F26" s="7">
        <v>81.4</v>
      </c>
      <c r="G26" s="18">
        <v>89.2</v>
      </c>
      <c r="H26" s="18">
        <f t="shared" si="0"/>
        <v>85.30000000000001</v>
      </c>
      <c r="I26" s="25" t="s">
        <v>849</v>
      </c>
      <c r="J26" s="25" t="s">
        <v>848</v>
      </c>
      <c r="K26" s="7"/>
    </row>
    <row r="27" spans="1:11" s="3" customFormat="1" ht="20.25" customHeight="1">
      <c r="A27" s="7">
        <v>25</v>
      </c>
      <c r="B27" s="8" t="s">
        <v>701</v>
      </c>
      <c r="C27" s="8" t="s">
        <v>22</v>
      </c>
      <c r="D27" s="8" t="s">
        <v>699</v>
      </c>
      <c r="E27" s="7">
        <v>19170203</v>
      </c>
      <c r="F27" s="7">
        <v>79.9</v>
      </c>
      <c r="G27" s="18">
        <v>90.68</v>
      </c>
      <c r="H27" s="18">
        <f t="shared" si="0"/>
        <v>85.29</v>
      </c>
      <c r="I27" s="25" t="s">
        <v>849</v>
      </c>
      <c r="J27" s="25" t="s">
        <v>848</v>
      </c>
      <c r="K27" s="7"/>
    </row>
    <row r="28" spans="1:11" s="3" customFormat="1" ht="20.25" customHeight="1">
      <c r="A28" s="7">
        <v>26</v>
      </c>
      <c r="B28" s="8" t="s">
        <v>702</v>
      </c>
      <c r="C28" s="8" t="s">
        <v>22</v>
      </c>
      <c r="D28" s="8" t="s">
        <v>699</v>
      </c>
      <c r="E28" s="7">
        <v>19170204</v>
      </c>
      <c r="F28" s="7">
        <v>79.4</v>
      </c>
      <c r="G28" s="18">
        <v>89.76</v>
      </c>
      <c r="H28" s="18">
        <f t="shared" si="0"/>
        <v>84.58000000000001</v>
      </c>
      <c r="I28" s="25" t="s">
        <v>849</v>
      </c>
      <c r="J28" s="25" t="s">
        <v>848</v>
      </c>
      <c r="K28" s="7"/>
    </row>
    <row r="29" spans="1:11" s="3" customFormat="1" ht="20.25" customHeight="1">
      <c r="A29" s="7">
        <v>27</v>
      </c>
      <c r="B29" s="8" t="s">
        <v>703</v>
      </c>
      <c r="C29" s="8" t="s">
        <v>22</v>
      </c>
      <c r="D29" s="8" t="s">
        <v>699</v>
      </c>
      <c r="E29" s="7">
        <v>19170205</v>
      </c>
      <c r="F29" s="7">
        <v>78.8</v>
      </c>
      <c r="G29" s="18">
        <v>88.28</v>
      </c>
      <c r="H29" s="18">
        <f t="shared" si="0"/>
        <v>83.53999999999999</v>
      </c>
      <c r="I29" s="25" t="s">
        <v>849</v>
      </c>
      <c r="J29" s="7"/>
      <c r="K29" s="7"/>
    </row>
    <row r="30" spans="1:11" s="3" customFormat="1" ht="20.25" customHeight="1">
      <c r="A30" s="7">
        <v>28</v>
      </c>
      <c r="B30" s="8" t="s">
        <v>704</v>
      </c>
      <c r="C30" s="8" t="s">
        <v>22</v>
      </c>
      <c r="D30" s="8" t="s">
        <v>699</v>
      </c>
      <c r="E30" s="7">
        <v>19170206</v>
      </c>
      <c r="F30" s="7">
        <v>77.4</v>
      </c>
      <c r="G30" s="18">
        <v>88.12</v>
      </c>
      <c r="H30" s="18">
        <f t="shared" si="0"/>
        <v>82.76</v>
      </c>
      <c r="I30" s="25" t="s">
        <v>849</v>
      </c>
      <c r="J30" s="7"/>
      <c r="K30" s="7"/>
    </row>
    <row r="31" spans="1:11" s="3" customFormat="1" ht="20.25" customHeight="1">
      <c r="A31" s="7">
        <v>29</v>
      </c>
      <c r="B31" s="8" t="s">
        <v>705</v>
      </c>
      <c r="C31" s="8" t="s">
        <v>22</v>
      </c>
      <c r="D31" s="8" t="s">
        <v>699</v>
      </c>
      <c r="E31" s="7">
        <v>19170207</v>
      </c>
      <c r="F31" s="7">
        <v>76.3</v>
      </c>
      <c r="G31" s="18">
        <v>87.92</v>
      </c>
      <c r="H31" s="18">
        <f t="shared" si="0"/>
        <v>82.11</v>
      </c>
      <c r="I31" s="7"/>
      <c r="J31" s="7"/>
      <c r="K31" s="7"/>
    </row>
    <row r="32" spans="1:11" s="3" customFormat="1" ht="20.25" customHeight="1">
      <c r="A32" s="7">
        <v>30</v>
      </c>
      <c r="B32" s="8" t="s">
        <v>706</v>
      </c>
      <c r="C32" s="8" t="s">
        <v>22</v>
      </c>
      <c r="D32" s="8" t="s">
        <v>699</v>
      </c>
      <c r="E32" s="7">
        <v>19170208</v>
      </c>
      <c r="F32" s="7">
        <v>74.7</v>
      </c>
      <c r="G32" s="18">
        <v>88.96</v>
      </c>
      <c r="H32" s="18">
        <f t="shared" si="0"/>
        <v>81.83</v>
      </c>
      <c r="I32" s="7"/>
      <c r="J32" s="7"/>
      <c r="K32" s="7"/>
    </row>
    <row r="33" spans="1:11" s="3" customFormat="1" ht="20.25" customHeight="1">
      <c r="A33" s="7">
        <v>31</v>
      </c>
      <c r="B33" s="8" t="s">
        <v>710</v>
      </c>
      <c r="C33" s="8" t="s">
        <v>22</v>
      </c>
      <c r="D33" s="8" t="s">
        <v>699</v>
      </c>
      <c r="E33" s="7">
        <v>19170212</v>
      </c>
      <c r="F33" s="7">
        <v>72.3</v>
      </c>
      <c r="G33" s="18">
        <v>91.1</v>
      </c>
      <c r="H33" s="18">
        <f t="shared" si="0"/>
        <v>81.69999999999999</v>
      </c>
      <c r="I33" s="7"/>
      <c r="J33" s="7"/>
      <c r="K33" s="7"/>
    </row>
    <row r="34" spans="1:11" s="3" customFormat="1" ht="20.25" customHeight="1">
      <c r="A34" s="7">
        <v>32</v>
      </c>
      <c r="B34" s="8" t="s">
        <v>709</v>
      </c>
      <c r="C34" s="8" t="s">
        <v>22</v>
      </c>
      <c r="D34" s="8" t="s">
        <v>699</v>
      </c>
      <c r="E34" s="7">
        <v>19170211</v>
      </c>
      <c r="F34" s="7">
        <v>72.5</v>
      </c>
      <c r="G34" s="18">
        <v>90.16</v>
      </c>
      <c r="H34" s="18">
        <f t="shared" si="0"/>
        <v>81.33</v>
      </c>
      <c r="I34" s="7"/>
      <c r="J34" s="7"/>
      <c r="K34" s="7"/>
    </row>
    <row r="35" spans="1:11" s="3" customFormat="1" ht="20.25" customHeight="1">
      <c r="A35" s="7">
        <v>33</v>
      </c>
      <c r="B35" s="8" t="s">
        <v>707</v>
      </c>
      <c r="C35" s="8" t="s">
        <v>22</v>
      </c>
      <c r="D35" s="8" t="s">
        <v>699</v>
      </c>
      <c r="E35" s="7">
        <v>19170209</v>
      </c>
      <c r="F35" s="7">
        <v>74</v>
      </c>
      <c r="G35" s="18">
        <v>0</v>
      </c>
      <c r="H35" s="18">
        <f t="shared" si="0"/>
        <v>37</v>
      </c>
      <c r="I35" s="7"/>
      <c r="J35" s="7"/>
      <c r="K35" s="25" t="s">
        <v>853</v>
      </c>
    </row>
    <row r="36" spans="1:11" s="3" customFormat="1" ht="20.25" customHeight="1">
      <c r="A36" s="7">
        <v>34</v>
      </c>
      <c r="B36" s="8" t="s">
        <v>708</v>
      </c>
      <c r="C36" s="8" t="s">
        <v>22</v>
      </c>
      <c r="D36" s="8" t="s">
        <v>699</v>
      </c>
      <c r="E36" s="7">
        <v>19170210</v>
      </c>
      <c r="F36" s="7">
        <v>73</v>
      </c>
      <c r="G36" s="18">
        <v>0</v>
      </c>
      <c r="H36" s="18">
        <f t="shared" si="0"/>
        <v>36.5</v>
      </c>
      <c r="I36" s="7"/>
      <c r="J36" s="7"/>
      <c r="K36" s="25" t="s">
        <v>853</v>
      </c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C35"/>
  <sheetViews>
    <sheetView zoomScaleSheetLayoutView="100" zoomScalePageLayoutView="0" workbookViewId="0" topLeftCell="A10">
      <selection activeCell="V10" sqref="V10"/>
    </sheetView>
  </sheetViews>
  <sheetFormatPr defaultColWidth="9.00390625" defaultRowHeight="20.25" customHeight="1"/>
  <cols>
    <col min="1" max="1" width="4.00390625" style="0" customWidth="1"/>
    <col min="2" max="2" width="6.875" style="0" customWidth="1"/>
    <col min="3" max="3" width="10.25390625" style="0" customWidth="1"/>
    <col min="4" max="4" width="14.75390625" style="0" customWidth="1"/>
    <col min="5" max="5" width="10.625" style="0" customWidth="1"/>
    <col min="6" max="6" width="7.75390625" style="0" customWidth="1"/>
    <col min="7" max="8" width="8.875" style="0" customWidth="1"/>
    <col min="9" max="9" width="9.875" style="3" customWidth="1"/>
    <col min="10" max="10" width="9.625" style="3" customWidth="1"/>
    <col min="11" max="11" width="8.875" style="0" customWidth="1"/>
    <col min="12" max="12" width="10.50390625" style="0" customWidth="1"/>
    <col min="13" max="13" width="8.875" style="0" customWidth="1"/>
    <col min="14" max="237" width="7.75390625" style="0" customWidth="1"/>
    <col min="238" max="238" width="7.75390625" style="0" bestFit="1" customWidth="1"/>
  </cols>
  <sheetData>
    <row r="1" spans="1:237" s="1" customFormat="1" ht="20.25" customHeight="1">
      <c r="A1" s="51" t="s">
        <v>837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</row>
    <row r="2" spans="1:12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817</v>
      </c>
      <c r="H2" s="5" t="s">
        <v>818</v>
      </c>
      <c r="I2" s="21" t="s">
        <v>846</v>
      </c>
      <c r="J2" s="21" t="s">
        <v>847</v>
      </c>
      <c r="K2" s="5" t="s">
        <v>819</v>
      </c>
      <c r="L2" s="5" t="s">
        <v>820</v>
      </c>
    </row>
    <row r="3" spans="1:21" s="3" customFormat="1" ht="20.25" customHeight="1">
      <c r="A3" s="30">
        <v>1</v>
      </c>
      <c r="B3" s="31" t="s">
        <v>69</v>
      </c>
      <c r="C3" s="31" t="s">
        <v>812</v>
      </c>
      <c r="D3" s="31" t="s">
        <v>70</v>
      </c>
      <c r="E3" s="30">
        <v>19180101</v>
      </c>
      <c r="F3" s="30">
        <v>89.1</v>
      </c>
      <c r="G3" s="34">
        <v>91.76</v>
      </c>
      <c r="H3" s="34">
        <f aca="true" t="shared" si="0" ref="H3:H35">F3/2+G3/2</f>
        <v>90.43</v>
      </c>
      <c r="I3" s="30" t="s">
        <v>909</v>
      </c>
      <c r="J3" s="30" t="s">
        <v>910</v>
      </c>
      <c r="K3" s="30"/>
      <c r="L3" s="30"/>
      <c r="M3" s="33"/>
      <c r="N3" s="33"/>
      <c r="O3" s="33"/>
      <c r="P3" s="33"/>
      <c r="Q3" s="33"/>
      <c r="R3" s="33"/>
      <c r="S3" s="33"/>
      <c r="T3" s="33"/>
      <c r="U3" s="33"/>
    </row>
    <row r="4" spans="1:21" s="3" customFormat="1" ht="20.25" customHeight="1">
      <c r="A4" s="30">
        <v>2</v>
      </c>
      <c r="B4" s="31" t="s">
        <v>71</v>
      </c>
      <c r="C4" s="31" t="s">
        <v>812</v>
      </c>
      <c r="D4" s="31" t="s">
        <v>70</v>
      </c>
      <c r="E4" s="30">
        <v>19180102</v>
      </c>
      <c r="F4" s="30">
        <v>87.6</v>
      </c>
      <c r="G4" s="34">
        <v>91.94</v>
      </c>
      <c r="H4" s="34">
        <f t="shared" si="0"/>
        <v>89.77</v>
      </c>
      <c r="I4" s="30" t="s">
        <v>860</v>
      </c>
      <c r="J4" s="30" t="s">
        <v>911</v>
      </c>
      <c r="K4" s="30"/>
      <c r="L4" s="30"/>
      <c r="M4" s="33"/>
      <c r="N4" s="33"/>
      <c r="O4" s="33"/>
      <c r="P4" s="33"/>
      <c r="Q4" s="33"/>
      <c r="R4" s="33"/>
      <c r="S4" s="33"/>
      <c r="T4" s="33"/>
      <c r="U4" s="33"/>
    </row>
    <row r="5" spans="1:21" s="3" customFormat="1" ht="20.25" customHeight="1">
      <c r="A5" s="30">
        <v>3</v>
      </c>
      <c r="B5" s="31" t="s">
        <v>72</v>
      </c>
      <c r="C5" s="31" t="s">
        <v>812</v>
      </c>
      <c r="D5" s="31" t="s">
        <v>70</v>
      </c>
      <c r="E5" s="30">
        <v>19180103</v>
      </c>
      <c r="F5" s="30">
        <v>86.5</v>
      </c>
      <c r="G5" s="34">
        <v>91.56</v>
      </c>
      <c r="H5" s="34">
        <f t="shared" si="0"/>
        <v>89.03</v>
      </c>
      <c r="I5" s="30" t="s">
        <v>912</v>
      </c>
      <c r="J5" s="30" t="s">
        <v>913</v>
      </c>
      <c r="K5" s="30"/>
      <c r="L5" s="30"/>
      <c r="M5" s="33"/>
      <c r="N5" s="33"/>
      <c r="O5" s="33"/>
      <c r="P5" s="33"/>
      <c r="Q5" s="33"/>
      <c r="R5" s="33"/>
      <c r="S5" s="33"/>
      <c r="T5" s="33"/>
      <c r="U5" s="33"/>
    </row>
    <row r="6" spans="1:21" s="3" customFormat="1" ht="20.25" customHeight="1">
      <c r="A6" s="30">
        <v>4</v>
      </c>
      <c r="B6" s="31" t="s">
        <v>74</v>
      </c>
      <c r="C6" s="31" t="s">
        <v>812</v>
      </c>
      <c r="D6" s="31" t="s">
        <v>70</v>
      </c>
      <c r="E6" s="30">
        <v>19180105</v>
      </c>
      <c r="F6" s="30">
        <v>84.8</v>
      </c>
      <c r="G6" s="34">
        <v>92.5</v>
      </c>
      <c r="H6" s="34">
        <f t="shared" si="0"/>
        <v>88.65</v>
      </c>
      <c r="I6" s="30" t="s">
        <v>914</v>
      </c>
      <c r="J6" s="30" t="s">
        <v>915</v>
      </c>
      <c r="K6" s="30"/>
      <c r="L6" s="30"/>
      <c r="M6" s="33"/>
      <c r="N6" s="33"/>
      <c r="O6" s="33"/>
      <c r="P6" s="33"/>
      <c r="Q6" s="33"/>
      <c r="R6" s="33"/>
      <c r="S6" s="33"/>
      <c r="T6" s="33"/>
      <c r="U6" s="33"/>
    </row>
    <row r="7" spans="1:21" s="3" customFormat="1" ht="20.25" customHeight="1">
      <c r="A7" s="30">
        <v>5</v>
      </c>
      <c r="B7" s="31" t="s">
        <v>73</v>
      </c>
      <c r="C7" s="31" t="s">
        <v>812</v>
      </c>
      <c r="D7" s="31" t="s">
        <v>70</v>
      </c>
      <c r="E7" s="30">
        <v>19180104</v>
      </c>
      <c r="F7" s="30">
        <v>84.9</v>
      </c>
      <c r="G7" s="34">
        <v>91.44</v>
      </c>
      <c r="H7" s="34">
        <f t="shared" si="0"/>
        <v>88.17</v>
      </c>
      <c r="I7" s="30" t="s">
        <v>916</v>
      </c>
      <c r="J7" s="30"/>
      <c r="K7" s="30"/>
      <c r="L7" s="30"/>
      <c r="M7" s="33"/>
      <c r="N7" s="33"/>
      <c r="O7" s="33"/>
      <c r="P7" s="33"/>
      <c r="Q7" s="33"/>
      <c r="R7" s="33"/>
      <c r="S7" s="33"/>
      <c r="T7" s="33"/>
      <c r="U7" s="33"/>
    </row>
    <row r="8" spans="1:21" s="3" customFormat="1" ht="20.25" customHeight="1">
      <c r="A8" s="30">
        <v>6</v>
      </c>
      <c r="B8" s="31" t="s">
        <v>78</v>
      </c>
      <c r="C8" s="31" t="s">
        <v>812</v>
      </c>
      <c r="D8" s="31" t="s">
        <v>70</v>
      </c>
      <c r="E8" s="30">
        <v>19180109</v>
      </c>
      <c r="F8" s="30">
        <v>82.9</v>
      </c>
      <c r="G8" s="34">
        <v>93.42</v>
      </c>
      <c r="H8" s="34">
        <f t="shared" si="0"/>
        <v>88.16</v>
      </c>
      <c r="I8" s="30" t="s">
        <v>917</v>
      </c>
      <c r="J8" s="30"/>
      <c r="K8" s="30"/>
      <c r="L8" s="30"/>
      <c r="M8" s="33"/>
      <c r="N8" s="33"/>
      <c r="O8" s="33"/>
      <c r="P8" s="33"/>
      <c r="Q8" s="33"/>
      <c r="R8" s="33"/>
      <c r="S8" s="33"/>
      <c r="T8" s="33"/>
      <c r="U8" s="33"/>
    </row>
    <row r="9" spans="1:21" s="3" customFormat="1" ht="20.25" customHeight="1">
      <c r="A9" s="30">
        <v>7</v>
      </c>
      <c r="B9" s="31" t="s">
        <v>75</v>
      </c>
      <c r="C9" s="31" t="s">
        <v>812</v>
      </c>
      <c r="D9" s="31" t="s">
        <v>70</v>
      </c>
      <c r="E9" s="30">
        <v>19180106</v>
      </c>
      <c r="F9" s="30">
        <v>84.5</v>
      </c>
      <c r="G9" s="34">
        <v>91.32</v>
      </c>
      <c r="H9" s="34">
        <f t="shared" si="0"/>
        <v>87.91</v>
      </c>
      <c r="I9" s="30"/>
      <c r="J9" s="30"/>
      <c r="K9" s="30"/>
      <c r="L9" s="30"/>
      <c r="M9" s="33"/>
      <c r="N9" s="33"/>
      <c r="O9" s="33"/>
      <c r="P9" s="33"/>
      <c r="Q9" s="33"/>
      <c r="R9" s="33"/>
      <c r="S9" s="33"/>
      <c r="T9" s="33"/>
      <c r="U9" s="33"/>
    </row>
    <row r="10" spans="1:21" s="3" customFormat="1" ht="20.25" customHeight="1">
      <c r="A10" s="30">
        <v>8</v>
      </c>
      <c r="B10" s="31" t="s">
        <v>77</v>
      </c>
      <c r="C10" s="31" t="s">
        <v>812</v>
      </c>
      <c r="D10" s="31" t="s">
        <v>70</v>
      </c>
      <c r="E10" s="30">
        <v>19180108</v>
      </c>
      <c r="F10" s="30">
        <v>83</v>
      </c>
      <c r="G10" s="34">
        <v>91.76</v>
      </c>
      <c r="H10" s="34">
        <f t="shared" si="0"/>
        <v>87.38</v>
      </c>
      <c r="I10" s="30"/>
      <c r="J10" s="30"/>
      <c r="K10" s="30"/>
      <c r="L10" s="30"/>
      <c r="M10" s="33"/>
      <c r="N10" s="33"/>
      <c r="O10" s="33"/>
      <c r="P10" s="33"/>
      <c r="Q10" s="33"/>
      <c r="R10" s="33"/>
      <c r="S10" s="33"/>
      <c r="T10" s="33"/>
      <c r="U10" s="33"/>
    </row>
    <row r="11" spans="1:21" s="3" customFormat="1" ht="20.25" customHeight="1">
      <c r="A11" s="30">
        <v>9</v>
      </c>
      <c r="B11" s="31" t="s">
        <v>76</v>
      </c>
      <c r="C11" s="31" t="s">
        <v>812</v>
      </c>
      <c r="D11" s="31" t="s">
        <v>70</v>
      </c>
      <c r="E11" s="30">
        <v>19180107</v>
      </c>
      <c r="F11" s="30">
        <v>83.9</v>
      </c>
      <c r="G11" s="34">
        <v>90.14</v>
      </c>
      <c r="H11" s="34">
        <f t="shared" si="0"/>
        <v>87.02000000000001</v>
      </c>
      <c r="I11" s="30"/>
      <c r="J11" s="30"/>
      <c r="K11" s="30"/>
      <c r="L11" s="30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3" customFormat="1" ht="20.25" customHeight="1">
      <c r="A12" s="30">
        <v>10</v>
      </c>
      <c r="B12" s="31" t="s">
        <v>79</v>
      </c>
      <c r="C12" s="31" t="s">
        <v>812</v>
      </c>
      <c r="D12" s="31" t="s">
        <v>70</v>
      </c>
      <c r="E12" s="30">
        <v>19180110</v>
      </c>
      <c r="F12" s="30">
        <v>82.3</v>
      </c>
      <c r="G12" s="34">
        <v>90.56</v>
      </c>
      <c r="H12" s="34">
        <f t="shared" si="0"/>
        <v>86.43</v>
      </c>
      <c r="I12" s="30"/>
      <c r="J12" s="30"/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33"/>
    </row>
    <row r="13" spans="1:21" s="43" customFormat="1" ht="20.25" customHeight="1">
      <c r="A13" s="30">
        <v>11</v>
      </c>
      <c r="B13" s="31" t="s">
        <v>764</v>
      </c>
      <c r="C13" s="31" t="s">
        <v>812</v>
      </c>
      <c r="D13" s="31" t="s">
        <v>70</v>
      </c>
      <c r="E13" s="35">
        <v>19180111</v>
      </c>
      <c r="F13" s="30">
        <v>81.5</v>
      </c>
      <c r="G13" s="38">
        <v>90.44</v>
      </c>
      <c r="H13" s="34">
        <f t="shared" si="0"/>
        <v>85.97</v>
      </c>
      <c r="I13" s="30"/>
      <c r="J13" s="30"/>
      <c r="K13" s="30"/>
      <c r="L13" s="41"/>
      <c r="M13" s="42"/>
      <c r="N13" s="42"/>
      <c r="O13" s="42"/>
      <c r="P13" s="42"/>
      <c r="Q13" s="42"/>
      <c r="R13" s="42"/>
      <c r="S13" s="42"/>
      <c r="T13" s="42"/>
      <c r="U13" s="42"/>
    </row>
    <row r="14" spans="1:21" s="3" customFormat="1" ht="20.25" customHeight="1">
      <c r="A14" s="30">
        <v>12</v>
      </c>
      <c r="B14" s="31" t="s">
        <v>80</v>
      </c>
      <c r="C14" s="31" t="s">
        <v>812</v>
      </c>
      <c r="D14" s="31" t="s">
        <v>70</v>
      </c>
      <c r="E14" s="30">
        <v>19180112</v>
      </c>
      <c r="F14" s="30">
        <v>81.6</v>
      </c>
      <c r="G14" s="34">
        <v>90.08</v>
      </c>
      <c r="H14" s="34">
        <f t="shared" si="0"/>
        <v>85.84</v>
      </c>
      <c r="I14" s="30"/>
      <c r="J14" s="30"/>
      <c r="K14" s="30"/>
      <c r="L14" s="30"/>
      <c r="M14" s="33"/>
      <c r="N14" s="33"/>
      <c r="O14" s="33"/>
      <c r="P14" s="33"/>
      <c r="Q14" s="33"/>
      <c r="R14" s="33"/>
      <c r="S14" s="33"/>
      <c r="T14" s="33"/>
      <c r="U14" s="33"/>
    </row>
    <row r="15" spans="1:21" s="3" customFormat="1" ht="20.25" customHeight="1">
      <c r="A15" s="30">
        <v>13</v>
      </c>
      <c r="B15" s="31" t="s">
        <v>84</v>
      </c>
      <c r="C15" s="31" t="s">
        <v>812</v>
      </c>
      <c r="D15" s="31" t="s">
        <v>82</v>
      </c>
      <c r="E15" s="30">
        <v>19180204</v>
      </c>
      <c r="F15" s="30">
        <v>85.8</v>
      </c>
      <c r="G15" s="34">
        <v>89.24</v>
      </c>
      <c r="H15" s="34">
        <f t="shared" si="0"/>
        <v>87.52</v>
      </c>
      <c r="I15" s="30" t="s">
        <v>1011</v>
      </c>
      <c r="J15" s="30" t="s">
        <v>1012</v>
      </c>
      <c r="K15" s="8" t="s">
        <v>7</v>
      </c>
      <c r="L15" s="30"/>
      <c r="M15" s="33"/>
      <c r="N15" s="33"/>
      <c r="O15" s="33"/>
      <c r="P15" s="33"/>
      <c r="Q15" s="33"/>
      <c r="R15" s="33"/>
      <c r="S15" s="33"/>
      <c r="T15" s="33"/>
      <c r="U15" s="33"/>
    </row>
    <row r="16" spans="1:21" s="2" customFormat="1" ht="20.25" customHeight="1">
      <c r="A16" s="30">
        <v>14</v>
      </c>
      <c r="B16" s="31" t="s">
        <v>86</v>
      </c>
      <c r="C16" s="31" t="s">
        <v>812</v>
      </c>
      <c r="D16" s="31" t="s">
        <v>82</v>
      </c>
      <c r="E16" s="30">
        <v>19180206</v>
      </c>
      <c r="F16" s="30">
        <v>81.9</v>
      </c>
      <c r="G16" s="34">
        <v>92.14</v>
      </c>
      <c r="H16" s="34">
        <f t="shared" si="0"/>
        <v>87.02000000000001</v>
      </c>
      <c r="I16" s="30" t="s">
        <v>871</v>
      </c>
      <c r="J16" s="30"/>
      <c r="K16" s="8" t="s">
        <v>7</v>
      </c>
      <c r="L16" s="30"/>
      <c r="M16" s="39"/>
      <c r="N16" s="39"/>
      <c r="O16" s="39"/>
      <c r="P16" s="39"/>
      <c r="Q16" s="39"/>
      <c r="R16" s="39"/>
      <c r="S16" s="39"/>
      <c r="T16" s="39"/>
      <c r="U16" s="39"/>
    </row>
    <row r="17" spans="1:21" s="3" customFormat="1" ht="20.25" customHeight="1">
      <c r="A17" s="30">
        <v>15</v>
      </c>
      <c r="B17" s="31" t="s">
        <v>85</v>
      </c>
      <c r="C17" s="31" t="s">
        <v>812</v>
      </c>
      <c r="D17" s="31" t="s">
        <v>82</v>
      </c>
      <c r="E17" s="30">
        <v>19180205</v>
      </c>
      <c r="F17" s="30">
        <v>82.3</v>
      </c>
      <c r="G17" s="34">
        <v>90.62</v>
      </c>
      <c r="H17" s="34">
        <f t="shared" si="0"/>
        <v>86.46000000000001</v>
      </c>
      <c r="I17" s="30"/>
      <c r="J17" s="30"/>
      <c r="K17" s="8" t="s">
        <v>7</v>
      </c>
      <c r="L17" s="30"/>
      <c r="M17" s="33"/>
      <c r="N17" s="33"/>
      <c r="O17" s="33"/>
      <c r="P17" s="33"/>
      <c r="Q17" s="33"/>
      <c r="R17" s="33"/>
      <c r="S17" s="33"/>
      <c r="T17" s="33"/>
      <c r="U17" s="33"/>
    </row>
    <row r="18" spans="1:21" s="3" customFormat="1" ht="20.25" customHeight="1">
      <c r="A18" s="30">
        <v>16</v>
      </c>
      <c r="B18" s="31" t="s">
        <v>81</v>
      </c>
      <c r="C18" s="31" t="s">
        <v>812</v>
      </c>
      <c r="D18" s="31" t="s">
        <v>82</v>
      </c>
      <c r="E18" s="30">
        <v>19180201</v>
      </c>
      <c r="F18" s="30">
        <v>86.2</v>
      </c>
      <c r="G18" s="34">
        <v>86.82</v>
      </c>
      <c r="H18" s="34">
        <f t="shared" si="0"/>
        <v>86.50999999999999</v>
      </c>
      <c r="I18" s="30" t="s">
        <v>877</v>
      </c>
      <c r="J18" s="30" t="s">
        <v>878</v>
      </c>
      <c r="K18" s="8" t="s">
        <v>10</v>
      </c>
      <c r="L18" s="30"/>
      <c r="M18" s="33"/>
      <c r="N18" s="33"/>
      <c r="O18" s="33"/>
      <c r="P18" s="33"/>
      <c r="Q18" s="33"/>
      <c r="R18" s="33"/>
      <c r="S18" s="33"/>
      <c r="T18" s="33"/>
      <c r="U18" s="33"/>
    </row>
    <row r="19" spans="1:21" s="3" customFormat="1" ht="20.25" customHeight="1">
      <c r="A19" s="30">
        <v>17</v>
      </c>
      <c r="B19" s="31" t="s">
        <v>83</v>
      </c>
      <c r="C19" s="31" t="s">
        <v>812</v>
      </c>
      <c r="D19" s="31" t="s">
        <v>82</v>
      </c>
      <c r="E19" s="30">
        <v>19180203</v>
      </c>
      <c r="F19" s="30">
        <v>74.1</v>
      </c>
      <c r="G19" s="34">
        <v>0</v>
      </c>
      <c r="H19" s="34">
        <f t="shared" si="0"/>
        <v>37.05</v>
      </c>
      <c r="I19" s="30"/>
      <c r="J19" s="30"/>
      <c r="K19" s="8" t="s">
        <v>10</v>
      </c>
      <c r="L19" s="30" t="s">
        <v>853</v>
      </c>
      <c r="M19" s="33"/>
      <c r="N19" s="33"/>
      <c r="O19" s="33"/>
      <c r="P19" s="33"/>
      <c r="Q19" s="33"/>
      <c r="R19" s="33"/>
      <c r="S19" s="33"/>
      <c r="T19" s="33"/>
      <c r="U19" s="33"/>
    </row>
    <row r="20" spans="1:21" s="3" customFormat="1" ht="20.25" customHeight="1">
      <c r="A20" s="30">
        <v>18</v>
      </c>
      <c r="B20" s="31" t="s">
        <v>765</v>
      </c>
      <c r="C20" s="31" t="s">
        <v>812</v>
      </c>
      <c r="D20" s="31" t="s">
        <v>82</v>
      </c>
      <c r="E20" s="35">
        <v>19180202</v>
      </c>
      <c r="F20" s="30">
        <v>69.5</v>
      </c>
      <c r="G20" s="34">
        <v>0</v>
      </c>
      <c r="H20" s="34">
        <f t="shared" si="0"/>
        <v>34.75</v>
      </c>
      <c r="I20" s="30"/>
      <c r="J20" s="30"/>
      <c r="K20" s="8" t="s">
        <v>10</v>
      </c>
      <c r="L20" s="30" t="s">
        <v>853</v>
      </c>
      <c r="M20" s="33"/>
      <c r="N20" s="33"/>
      <c r="O20" s="33"/>
      <c r="P20" s="33"/>
      <c r="Q20" s="33"/>
      <c r="R20" s="33"/>
      <c r="S20" s="33"/>
      <c r="T20" s="33"/>
      <c r="U20" s="33"/>
    </row>
    <row r="21" spans="1:21" s="3" customFormat="1" ht="20.25" customHeight="1">
      <c r="A21" s="30">
        <v>19</v>
      </c>
      <c r="B21" s="31" t="s">
        <v>420</v>
      </c>
      <c r="C21" s="31" t="s">
        <v>777</v>
      </c>
      <c r="D21" s="31" t="s">
        <v>82</v>
      </c>
      <c r="E21" s="30">
        <v>19180307</v>
      </c>
      <c r="F21" s="30">
        <v>82.1</v>
      </c>
      <c r="G21" s="34">
        <v>91.86</v>
      </c>
      <c r="H21" s="34">
        <f t="shared" si="0"/>
        <v>86.97999999999999</v>
      </c>
      <c r="I21" s="30" t="s">
        <v>877</v>
      </c>
      <c r="J21" s="30" t="s">
        <v>878</v>
      </c>
      <c r="K21" s="8" t="s">
        <v>7</v>
      </c>
      <c r="L21" s="30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0.25" customHeight="1">
      <c r="A22" s="30">
        <v>20</v>
      </c>
      <c r="B22" s="31" t="s">
        <v>422</v>
      </c>
      <c r="C22" s="31" t="s">
        <v>777</v>
      </c>
      <c r="D22" s="31" t="s">
        <v>82</v>
      </c>
      <c r="E22" s="30">
        <v>19180309</v>
      </c>
      <c r="F22" s="30">
        <v>81.2</v>
      </c>
      <c r="G22" s="34">
        <v>92.12</v>
      </c>
      <c r="H22" s="34">
        <f t="shared" si="0"/>
        <v>86.66</v>
      </c>
      <c r="I22" s="30" t="s">
        <v>877</v>
      </c>
      <c r="J22" s="30" t="s">
        <v>878</v>
      </c>
      <c r="K22" s="8" t="s">
        <v>7</v>
      </c>
      <c r="L22" s="30"/>
      <c r="M22" s="33"/>
      <c r="N22" s="33"/>
      <c r="O22" s="33"/>
      <c r="P22" s="33"/>
      <c r="Q22" s="33"/>
      <c r="R22" s="33"/>
      <c r="S22" s="33"/>
      <c r="T22" s="33"/>
      <c r="U22" s="33"/>
    </row>
    <row r="23" spans="1:21" s="3" customFormat="1" ht="20.25" customHeight="1">
      <c r="A23" s="30">
        <v>21</v>
      </c>
      <c r="B23" s="31" t="s">
        <v>425</v>
      </c>
      <c r="C23" s="31" t="s">
        <v>777</v>
      </c>
      <c r="D23" s="31" t="s">
        <v>82</v>
      </c>
      <c r="E23" s="30">
        <v>19180312</v>
      </c>
      <c r="F23" s="30">
        <v>80.2</v>
      </c>
      <c r="G23" s="34">
        <v>91.22</v>
      </c>
      <c r="H23" s="34">
        <f t="shared" si="0"/>
        <v>85.71000000000001</v>
      </c>
      <c r="I23" s="30" t="s">
        <v>912</v>
      </c>
      <c r="J23" s="30"/>
      <c r="K23" s="8" t="s">
        <v>7</v>
      </c>
      <c r="L23" s="30"/>
      <c r="M23" s="33"/>
      <c r="N23" s="33"/>
      <c r="O23" s="33"/>
      <c r="P23" s="33"/>
      <c r="Q23" s="33"/>
      <c r="R23" s="33"/>
      <c r="S23" s="33"/>
      <c r="T23" s="33"/>
      <c r="U23" s="33"/>
    </row>
    <row r="24" spans="1:12" s="3" customFormat="1" ht="20.25" customHeight="1">
      <c r="A24" s="7">
        <v>22</v>
      </c>
      <c r="B24" s="8" t="s">
        <v>421</v>
      </c>
      <c r="C24" s="8" t="s">
        <v>777</v>
      </c>
      <c r="D24" s="8" t="s">
        <v>82</v>
      </c>
      <c r="E24" s="7">
        <v>19180308</v>
      </c>
      <c r="F24" s="7">
        <v>81.4</v>
      </c>
      <c r="G24" s="29">
        <v>89.88</v>
      </c>
      <c r="H24" s="29">
        <f t="shared" si="0"/>
        <v>85.64</v>
      </c>
      <c r="I24" s="7"/>
      <c r="J24" s="7"/>
      <c r="K24" s="8" t="s">
        <v>7</v>
      </c>
      <c r="L24" s="30"/>
    </row>
    <row r="25" spans="1:12" s="3" customFormat="1" ht="20.25" customHeight="1">
      <c r="A25" s="7">
        <v>23</v>
      </c>
      <c r="B25" s="8" t="s">
        <v>423</v>
      </c>
      <c r="C25" s="8" t="s">
        <v>777</v>
      </c>
      <c r="D25" s="8" t="s">
        <v>82</v>
      </c>
      <c r="E25" s="7">
        <v>19180310</v>
      </c>
      <c r="F25" s="7">
        <v>80.6</v>
      </c>
      <c r="G25" s="29">
        <v>90.56</v>
      </c>
      <c r="H25" s="29">
        <f t="shared" si="0"/>
        <v>85.58</v>
      </c>
      <c r="I25" s="7"/>
      <c r="J25" s="7"/>
      <c r="K25" s="8" t="s">
        <v>7</v>
      </c>
      <c r="L25" s="30"/>
    </row>
    <row r="26" spans="1:12" s="3" customFormat="1" ht="20.25" customHeight="1">
      <c r="A26" s="7">
        <v>24</v>
      </c>
      <c r="B26" s="8" t="s">
        <v>424</v>
      </c>
      <c r="C26" s="8" t="s">
        <v>777</v>
      </c>
      <c r="D26" s="8" t="s">
        <v>82</v>
      </c>
      <c r="E26" s="7">
        <v>19180311</v>
      </c>
      <c r="F26" s="7">
        <v>80.2</v>
      </c>
      <c r="G26" s="29">
        <v>90.84</v>
      </c>
      <c r="H26" s="29">
        <f t="shared" si="0"/>
        <v>85.52000000000001</v>
      </c>
      <c r="I26" s="7"/>
      <c r="J26" s="7"/>
      <c r="K26" s="8" t="s">
        <v>7</v>
      </c>
      <c r="L26" s="30"/>
    </row>
    <row r="27" spans="1:12" s="3" customFormat="1" ht="20.25" customHeight="1">
      <c r="A27" s="7">
        <v>25</v>
      </c>
      <c r="B27" s="8" t="s">
        <v>414</v>
      </c>
      <c r="C27" s="8" t="s">
        <v>777</v>
      </c>
      <c r="D27" s="8" t="s">
        <v>82</v>
      </c>
      <c r="E27" s="7">
        <v>19180301</v>
      </c>
      <c r="F27" s="7">
        <v>80.9</v>
      </c>
      <c r="G27" s="29">
        <v>92.66</v>
      </c>
      <c r="H27" s="29">
        <f t="shared" si="0"/>
        <v>86.78</v>
      </c>
      <c r="I27" s="25" t="s">
        <v>849</v>
      </c>
      <c r="J27" s="25" t="s">
        <v>848</v>
      </c>
      <c r="K27" s="8" t="s">
        <v>10</v>
      </c>
      <c r="L27" s="30"/>
    </row>
    <row r="28" spans="1:12" s="3" customFormat="1" ht="20.25" customHeight="1">
      <c r="A28" s="7">
        <v>26</v>
      </c>
      <c r="B28" s="8" t="s">
        <v>415</v>
      </c>
      <c r="C28" s="8" t="s">
        <v>777</v>
      </c>
      <c r="D28" s="8" t="s">
        <v>82</v>
      </c>
      <c r="E28" s="7">
        <v>19180302</v>
      </c>
      <c r="F28" s="7">
        <v>79.5</v>
      </c>
      <c r="G28" s="29">
        <v>91.4</v>
      </c>
      <c r="H28" s="29">
        <f t="shared" si="0"/>
        <v>85.45</v>
      </c>
      <c r="I28" s="25" t="s">
        <v>849</v>
      </c>
      <c r="J28" s="25" t="s">
        <v>848</v>
      </c>
      <c r="K28" s="8" t="s">
        <v>10</v>
      </c>
      <c r="L28" s="30"/>
    </row>
    <row r="29" spans="1:12" s="3" customFormat="1" ht="20.25" customHeight="1">
      <c r="A29" s="7">
        <v>27</v>
      </c>
      <c r="B29" s="8" t="s">
        <v>416</v>
      </c>
      <c r="C29" s="8" t="s">
        <v>777</v>
      </c>
      <c r="D29" s="8" t="s">
        <v>82</v>
      </c>
      <c r="E29" s="7">
        <v>19180303</v>
      </c>
      <c r="F29" s="7">
        <v>75.8</v>
      </c>
      <c r="G29" s="29">
        <v>91.98</v>
      </c>
      <c r="H29" s="29">
        <f t="shared" si="0"/>
        <v>83.89</v>
      </c>
      <c r="I29" s="25" t="s">
        <v>849</v>
      </c>
      <c r="J29" s="7"/>
      <c r="K29" s="8" t="s">
        <v>10</v>
      </c>
      <c r="L29" s="30"/>
    </row>
    <row r="30" spans="1:12" s="3" customFormat="1" ht="20.25" customHeight="1">
      <c r="A30" s="7">
        <v>28</v>
      </c>
      <c r="B30" s="8" t="s">
        <v>417</v>
      </c>
      <c r="C30" s="8" t="s">
        <v>777</v>
      </c>
      <c r="D30" s="8" t="s">
        <v>82</v>
      </c>
      <c r="E30" s="7">
        <v>19180304</v>
      </c>
      <c r="F30" s="7">
        <v>74.4</v>
      </c>
      <c r="G30" s="29">
        <v>90.38</v>
      </c>
      <c r="H30" s="29">
        <f t="shared" si="0"/>
        <v>82.39</v>
      </c>
      <c r="I30" s="7"/>
      <c r="J30" s="7"/>
      <c r="K30" s="8" t="s">
        <v>10</v>
      </c>
      <c r="L30" s="30"/>
    </row>
    <row r="31" spans="1:12" s="3" customFormat="1" ht="20.25" customHeight="1">
      <c r="A31" s="7">
        <v>29</v>
      </c>
      <c r="B31" s="8" t="s">
        <v>419</v>
      </c>
      <c r="C31" s="8" t="s">
        <v>777</v>
      </c>
      <c r="D31" s="8" t="s">
        <v>82</v>
      </c>
      <c r="E31" s="7">
        <v>19180306</v>
      </c>
      <c r="F31" s="7">
        <v>71.9</v>
      </c>
      <c r="G31" s="29">
        <v>87.96</v>
      </c>
      <c r="H31" s="29">
        <f t="shared" si="0"/>
        <v>79.93</v>
      </c>
      <c r="I31" s="7"/>
      <c r="J31" s="7"/>
      <c r="K31" s="8" t="s">
        <v>10</v>
      </c>
      <c r="L31" s="30"/>
    </row>
    <row r="32" spans="1:12" s="3" customFormat="1" ht="20.25" customHeight="1">
      <c r="A32" s="7">
        <v>30</v>
      </c>
      <c r="B32" s="8" t="s">
        <v>418</v>
      </c>
      <c r="C32" s="8" t="s">
        <v>777</v>
      </c>
      <c r="D32" s="8" t="s">
        <v>82</v>
      </c>
      <c r="E32" s="7">
        <v>19180305</v>
      </c>
      <c r="F32" s="7">
        <v>73.3</v>
      </c>
      <c r="G32" s="29">
        <v>0</v>
      </c>
      <c r="H32" s="29">
        <f t="shared" si="0"/>
        <v>36.65</v>
      </c>
      <c r="I32" s="7"/>
      <c r="J32" s="7"/>
      <c r="K32" s="8" t="s">
        <v>10</v>
      </c>
      <c r="L32" s="30" t="s">
        <v>853</v>
      </c>
    </row>
    <row r="33" spans="1:12" s="3" customFormat="1" ht="20.25" customHeight="1">
      <c r="A33" s="7">
        <v>31</v>
      </c>
      <c r="B33" s="8" t="s">
        <v>713</v>
      </c>
      <c r="C33" s="8" t="s">
        <v>22</v>
      </c>
      <c r="D33" s="8" t="s">
        <v>712</v>
      </c>
      <c r="E33" s="7">
        <v>19180402</v>
      </c>
      <c r="F33" s="7">
        <v>80.2</v>
      </c>
      <c r="G33" s="29">
        <v>92.18</v>
      </c>
      <c r="H33" s="29">
        <f t="shared" si="0"/>
        <v>86.19</v>
      </c>
      <c r="I33" s="25" t="s">
        <v>849</v>
      </c>
      <c r="J33" s="25" t="s">
        <v>848</v>
      </c>
      <c r="K33" s="8"/>
      <c r="L33" s="30"/>
    </row>
    <row r="34" spans="1:12" s="3" customFormat="1" ht="20.25" customHeight="1">
      <c r="A34" s="7">
        <v>32</v>
      </c>
      <c r="B34" s="8" t="s">
        <v>714</v>
      </c>
      <c r="C34" s="8" t="s">
        <v>22</v>
      </c>
      <c r="D34" s="8" t="s">
        <v>712</v>
      </c>
      <c r="E34" s="7">
        <v>19180403</v>
      </c>
      <c r="F34" s="7">
        <v>80.1</v>
      </c>
      <c r="G34" s="29">
        <v>92.08</v>
      </c>
      <c r="H34" s="29">
        <f t="shared" si="0"/>
        <v>86.09</v>
      </c>
      <c r="I34" s="25" t="s">
        <v>849</v>
      </c>
      <c r="J34" s="25"/>
      <c r="K34" s="7"/>
      <c r="L34" s="7"/>
    </row>
    <row r="35" spans="1:12" s="3" customFormat="1" ht="20.25" customHeight="1">
      <c r="A35" s="7">
        <v>33</v>
      </c>
      <c r="B35" s="8" t="s">
        <v>711</v>
      </c>
      <c r="C35" s="8" t="s">
        <v>22</v>
      </c>
      <c r="D35" s="8" t="s">
        <v>712</v>
      </c>
      <c r="E35" s="7">
        <v>19180401</v>
      </c>
      <c r="F35" s="7">
        <v>80.9</v>
      </c>
      <c r="G35" s="29">
        <v>91.26</v>
      </c>
      <c r="H35" s="29">
        <f t="shared" si="0"/>
        <v>86.08000000000001</v>
      </c>
      <c r="I35" s="7"/>
      <c r="J35" s="7"/>
      <c r="K35" s="7"/>
      <c r="L35" s="7"/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23"/>
  <sheetViews>
    <sheetView zoomScaleSheetLayoutView="100" zoomScalePageLayoutView="0" workbookViewId="0" topLeftCell="A1">
      <selection activeCell="A1" sqref="A1:M1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7" width="10.625" style="3" customWidth="1"/>
    <col min="8" max="8" width="10.125" style="3" customWidth="1"/>
    <col min="9" max="10" width="9.875" style="3" customWidth="1"/>
    <col min="11" max="11" width="9.625" style="3" customWidth="1"/>
    <col min="12" max="12" width="10.50390625" style="3" customWidth="1"/>
    <col min="13" max="13" width="9.75390625" style="3" customWidth="1"/>
    <col min="14" max="216" width="5.625" style="3" customWidth="1"/>
    <col min="217" max="217" width="5.625" style="3" bestFit="1" customWidth="1"/>
    <col min="218" max="16384" width="9.00390625" style="3" customWidth="1"/>
  </cols>
  <sheetData>
    <row r="1" spans="1:217" s="1" customFormat="1" ht="20.25" customHeight="1">
      <c r="A1" s="52" t="s">
        <v>815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</row>
    <row r="2" spans="1:13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816</v>
      </c>
      <c r="H2" s="5" t="s">
        <v>817</v>
      </c>
      <c r="I2" s="5" t="s">
        <v>818</v>
      </c>
      <c r="J2" s="21" t="s">
        <v>846</v>
      </c>
      <c r="K2" s="21" t="s">
        <v>847</v>
      </c>
      <c r="L2" s="5" t="s">
        <v>819</v>
      </c>
      <c r="M2" s="5" t="s">
        <v>820</v>
      </c>
    </row>
    <row r="3" spans="1:21" ht="20.25" customHeight="1">
      <c r="A3" s="30">
        <v>1</v>
      </c>
      <c r="B3" s="31" t="s">
        <v>718</v>
      </c>
      <c r="C3" s="31" t="s">
        <v>810</v>
      </c>
      <c r="D3" s="31" t="s">
        <v>719</v>
      </c>
      <c r="E3" s="30">
        <v>19010101</v>
      </c>
      <c r="F3" s="30">
        <v>84.3</v>
      </c>
      <c r="G3" s="30">
        <v>82.84</v>
      </c>
      <c r="H3" s="32">
        <v>94.54</v>
      </c>
      <c r="I3" s="32">
        <f aca="true" t="shared" si="0" ref="I3:I23">F3*0.4+G3*0.3+H3*0.3</f>
        <v>86.934</v>
      </c>
      <c r="J3" s="30" t="s">
        <v>856</v>
      </c>
      <c r="K3" s="30" t="s">
        <v>857</v>
      </c>
      <c r="L3" s="30"/>
      <c r="M3" s="30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723</v>
      </c>
      <c r="C4" s="31" t="s">
        <v>810</v>
      </c>
      <c r="D4" s="31" t="s">
        <v>719</v>
      </c>
      <c r="E4" s="30">
        <v>19010105</v>
      </c>
      <c r="F4" s="30">
        <v>74.9</v>
      </c>
      <c r="G4" s="30">
        <v>91.32</v>
      </c>
      <c r="H4" s="32">
        <v>96.4</v>
      </c>
      <c r="I4" s="32">
        <f t="shared" si="0"/>
        <v>86.27600000000001</v>
      </c>
      <c r="J4" s="30" t="s">
        <v>856</v>
      </c>
      <c r="K4" s="30" t="s">
        <v>857</v>
      </c>
      <c r="L4" s="30"/>
      <c r="M4" s="30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721</v>
      </c>
      <c r="C5" s="31" t="s">
        <v>810</v>
      </c>
      <c r="D5" s="31" t="s">
        <v>719</v>
      </c>
      <c r="E5" s="30">
        <v>19010103</v>
      </c>
      <c r="F5" s="30">
        <v>79.2</v>
      </c>
      <c r="G5" s="30">
        <v>87.52</v>
      </c>
      <c r="H5" s="32">
        <v>92.7</v>
      </c>
      <c r="I5" s="32">
        <f t="shared" si="0"/>
        <v>85.746</v>
      </c>
      <c r="J5" s="30" t="s">
        <v>856</v>
      </c>
      <c r="K5" s="30" t="s">
        <v>857</v>
      </c>
      <c r="L5" s="30"/>
      <c r="M5" s="30"/>
      <c r="N5" s="33"/>
      <c r="O5" s="33"/>
      <c r="P5" s="33"/>
      <c r="Q5" s="33"/>
      <c r="R5" s="33"/>
      <c r="S5" s="33"/>
      <c r="T5" s="33"/>
      <c r="U5" s="33"/>
    </row>
    <row r="6" spans="1:21" ht="20.25" customHeight="1">
      <c r="A6" s="30">
        <v>4</v>
      </c>
      <c r="B6" s="31" t="s">
        <v>726</v>
      </c>
      <c r="C6" s="31" t="s">
        <v>810</v>
      </c>
      <c r="D6" s="31" t="s">
        <v>719</v>
      </c>
      <c r="E6" s="30">
        <v>19010108</v>
      </c>
      <c r="F6" s="30">
        <v>73.3</v>
      </c>
      <c r="G6" s="30">
        <v>91.26</v>
      </c>
      <c r="H6" s="32">
        <v>96.44</v>
      </c>
      <c r="I6" s="32">
        <f t="shared" si="0"/>
        <v>85.63</v>
      </c>
      <c r="J6" s="30" t="s">
        <v>856</v>
      </c>
      <c r="K6" s="30"/>
      <c r="L6" s="30"/>
      <c r="M6" s="30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720</v>
      </c>
      <c r="C7" s="31" t="s">
        <v>810</v>
      </c>
      <c r="D7" s="31" t="s">
        <v>719</v>
      </c>
      <c r="E7" s="30">
        <v>19010102</v>
      </c>
      <c r="F7" s="30">
        <v>79.6</v>
      </c>
      <c r="G7" s="30">
        <v>84.96</v>
      </c>
      <c r="H7" s="32">
        <v>91.34</v>
      </c>
      <c r="I7" s="32">
        <f t="shared" si="0"/>
        <v>84.72999999999999</v>
      </c>
      <c r="J7" s="30" t="s">
        <v>856</v>
      </c>
      <c r="K7" s="30"/>
      <c r="L7" s="30"/>
      <c r="M7" s="30"/>
      <c r="N7" s="33"/>
      <c r="O7" s="33"/>
      <c r="P7" s="33"/>
      <c r="Q7" s="33"/>
      <c r="R7" s="33"/>
      <c r="S7" s="33"/>
      <c r="T7" s="33"/>
      <c r="U7" s="33"/>
    </row>
    <row r="8" spans="1:21" ht="20.25" customHeight="1">
      <c r="A8" s="30">
        <v>6</v>
      </c>
      <c r="B8" s="31" t="s">
        <v>727</v>
      </c>
      <c r="C8" s="31" t="s">
        <v>810</v>
      </c>
      <c r="D8" s="31" t="s">
        <v>719</v>
      </c>
      <c r="E8" s="30">
        <v>19010109</v>
      </c>
      <c r="F8" s="30">
        <v>73</v>
      </c>
      <c r="G8" s="30">
        <v>88.88</v>
      </c>
      <c r="H8" s="32">
        <v>93.34</v>
      </c>
      <c r="I8" s="32">
        <f t="shared" si="0"/>
        <v>83.866</v>
      </c>
      <c r="J8" s="30"/>
      <c r="K8" s="30"/>
      <c r="L8" s="30"/>
      <c r="M8" s="30"/>
      <c r="N8" s="33"/>
      <c r="O8" s="33"/>
      <c r="P8" s="33"/>
      <c r="Q8" s="33"/>
      <c r="R8" s="33"/>
      <c r="S8" s="33"/>
      <c r="T8" s="33"/>
      <c r="U8" s="33"/>
    </row>
    <row r="9" spans="1:21" ht="20.25" customHeight="1">
      <c r="A9" s="30">
        <v>7</v>
      </c>
      <c r="B9" s="31" t="s">
        <v>725</v>
      </c>
      <c r="C9" s="31" t="s">
        <v>810</v>
      </c>
      <c r="D9" s="31" t="s">
        <v>719</v>
      </c>
      <c r="E9" s="30">
        <v>19010107</v>
      </c>
      <c r="F9" s="30">
        <v>73.9</v>
      </c>
      <c r="G9" s="30">
        <v>87.38</v>
      </c>
      <c r="H9" s="32">
        <v>92.54</v>
      </c>
      <c r="I9" s="32">
        <f t="shared" si="0"/>
        <v>83.536</v>
      </c>
      <c r="J9" s="30"/>
      <c r="K9" s="30"/>
      <c r="L9" s="30"/>
      <c r="M9" s="30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722</v>
      </c>
      <c r="C10" s="31" t="s">
        <v>810</v>
      </c>
      <c r="D10" s="31" t="s">
        <v>719</v>
      </c>
      <c r="E10" s="30">
        <v>19010104</v>
      </c>
      <c r="F10" s="30">
        <v>75.7</v>
      </c>
      <c r="G10" s="30">
        <v>83.7</v>
      </c>
      <c r="H10" s="32">
        <v>90.16</v>
      </c>
      <c r="I10" s="32">
        <f t="shared" si="0"/>
        <v>82.438</v>
      </c>
      <c r="J10" s="30"/>
      <c r="K10" s="30"/>
      <c r="L10" s="30"/>
      <c r="M10" s="30"/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724</v>
      </c>
      <c r="C11" s="31" t="s">
        <v>810</v>
      </c>
      <c r="D11" s="31" t="s">
        <v>719</v>
      </c>
      <c r="E11" s="30">
        <v>19010106</v>
      </c>
      <c r="F11" s="30">
        <v>74.9</v>
      </c>
      <c r="G11" s="30">
        <v>58.94</v>
      </c>
      <c r="H11" s="32">
        <v>0</v>
      </c>
      <c r="I11" s="32">
        <f t="shared" si="0"/>
        <v>47.642</v>
      </c>
      <c r="J11" s="30"/>
      <c r="K11" s="30"/>
      <c r="L11" s="30"/>
      <c r="M11" s="30" t="s">
        <v>1127</v>
      </c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735</v>
      </c>
      <c r="C12" s="31" t="s">
        <v>810</v>
      </c>
      <c r="D12" s="31" t="s">
        <v>729</v>
      </c>
      <c r="E12" s="30">
        <v>19010207</v>
      </c>
      <c r="F12" s="30">
        <v>77.1</v>
      </c>
      <c r="G12" s="30">
        <v>90.4</v>
      </c>
      <c r="H12" s="32">
        <v>95.2</v>
      </c>
      <c r="I12" s="32">
        <f t="shared" si="0"/>
        <v>86.52</v>
      </c>
      <c r="J12" s="30" t="s">
        <v>858</v>
      </c>
      <c r="K12" s="30" t="s">
        <v>859</v>
      </c>
      <c r="L12" s="30" t="s">
        <v>7</v>
      </c>
      <c r="M12" s="30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737</v>
      </c>
      <c r="C13" s="31" t="s">
        <v>810</v>
      </c>
      <c r="D13" s="31" t="s">
        <v>729</v>
      </c>
      <c r="E13" s="30">
        <v>19010209</v>
      </c>
      <c r="F13" s="30">
        <v>72.4</v>
      </c>
      <c r="G13" s="30">
        <v>90.84</v>
      </c>
      <c r="H13" s="32">
        <v>95.8</v>
      </c>
      <c r="I13" s="32">
        <f t="shared" si="0"/>
        <v>84.952</v>
      </c>
      <c r="J13" s="30" t="s">
        <v>858</v>
      </c>
      <c r="K13" s="30" t="s">
        <v>859</v>
      </c>
      <c r="L13" s="30" t="s">
        <v>7</v>
      </c>
      <c r="M13" s="30"/>
      <c r="N13" s="33"/>
      <c r="O13" s="33"/>
      <c r="P13" s="33"/>
      <c r="Q13" s="33"/>
      <c r="R13" s="33"/>
      <c r="S13" s="33"/>
      <c r="T13" s="33"/>
      <c r="U13" s="33"/>
    </row>
    <row r="14" spans="1:21" ht="20.25" customHeight="1">
      <c r="A14" s="30">
        <v>12</v>
      </c>
      <c r="B14" s="31" t="s">
        <v>738</v>
      </c>
      <c r="C14" s="31" t="s">
        <v>810</v>
      </c>
      <c r="D14" s="31" t="s">
        <v>729</v>
      </c>
      <c r="E14" s="30">
        <v>19010210</v>
      </c>
      <c r="F14" s="30">
        <v>71.1</v>
      </c>
      <c r="G14" s="30">
        <v>86.56</v>
      </c>
      <c r="H14" s="32">
        <v>93.7</v>
      </c>
      <c r="I14" s="32">
        <f t="shared" si="0"/>
        <v>82.518</v>
      </c>
      <c r="J14" s="30" t="s">
        <v>858</v>
      </c>
      <c r="K14" s="30"/>
      <c r="L14" s="30" t="s">
        <v>7</v>
      </c>
      <c r="M14" s="30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30">
        <v>13</v>
      </c>
      <c r="B15" s="31" t="s">
        <v>740</v>
      </c>
      <c r="C15" s="31" t="s">
        <v>810</v>
      </c>
      <c r="D15" s="31" t="s">
        <v>729</v>
      </c>
      <c r="E15" s="30">
        <v>19010212</v>
      </c>
      <c r="F15" s="30">
        <v>69</v>
      </c>
      <c r="G15" s="30">
        <v>88.46</v>
      </c>
      <c r="H15" s="32">
        <v>93.98</v>
      </c>
      <c r="I15" s="32">
        <f t="shared" si="0"/>
        <v>82.332</v>
      </c>
      <c r="J15" s="30"/>
      <c r="K15" s="30"/>
      <c r="L15" s="30" t="s">
        <v>7</v>
      </c>
      <c r="M15" s="30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736</v>
      </c>
      <c r="C16" s="31" t="s">
        <v>810</v>
      </c>
      <c r="D16" s="31" t="s">
        <v>729</v>
      </c>
      <c r="E16" s="30">
        <v>19010208</v>
      </c>
      <c r="F16" s="30">
        <v>72.4</v>
      </c>
      <c r="G16" s="30">
        <v>86.26</v>
      </c>
      <c r="H16" s="32">
        <v>90.68</v>
      </c>
      <c r="I16" s="32">
        <f t="shared" si="0"/>
        <v>82.042</v>
      </c>
      <c r="J16" s="30"/>
      <c r="K16" s="30"/>
      <c r="L16" s="30" t="s">
        <v>7</v>
      </c>
      <c r="M16" s="30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739</v>
      </c>
      <c r="C17" s="31" t="s">
        <v>810</v>
      </c>
      <c r="D17" s="31" t="s">
        <v>729</v>
      </c>
      <c r="E17" s="30">
        <v>19010211</v>
      </c>
      <c r="F17" s="30">
        <v>69.5</v>
      </c>
      <c r="G17" s="30">
        <v>80.06</v>
      </c>
      <c r="H17" s="32">
        <v>86.28</v>
      </c>
      <c r="I17" s="32">
        <f t="shared" si="0"/>
        <v>77.702</v>
      </c>
      <c r="J17" s="30"/>
      <c r="K17" s="30"/>
      <c r="L17" s="30" t="s">
        <v>7</v>
      </c>
      <c r="M17" s="30"/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728</v>
      </c>
      <c r="C18" s="31" t="s">
        <v>810</v>
      </c>
      <c r="D18" s="31" t="s">
        <v>729</v>
      </c>
      <c r="E18" s="30">
        <v>19010201</v>
      </c>
      <c r="F18" s="30">
        <v>81.3</v>
      </c>
      <c r="G18" s="30">
        <v>90.88</v>
      </c>
      <c r="H18" s="32">
        <v>92</v>
      </c>
      <c r="I18" s="32">
        <f t="shared" si="0"/>
        <v>87.384</v>
      </c>
      <c r="J18" s="30" t="s">
        <v>858</v>
      </c>
      <c r="K18" s="30" t="s">
        <v>859</v>
      </c>
      <c r="L18" s="30" t="s">
        <v>10</v>
      </c>
      <c r="M18" s="30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730</v>
      </c>
      <c r="C19" s="31" t="s">
        <v>810</v>
      </c>
      <c r="D19" s="31" t="s">
        <v>729</v>
      </c>
      <c r="E19" s="30">
        <v>19010202</v>
      </c>
      <c r="F19" s="30">
        <v>78.8</v>
      </c>
      <c r="G19" s="30">
        <v>84.34</v>
      </c>
      <c r="H19" s="32">
        <v>94.5</v>
      </c>
      <c r="I19" s="32">
        <f t="shared" si="0"/>
        <v>85.172</v>
      </c>
      <c r="J19" s="30" t="s">
        <v>856</v>
      </c>
      <c r="K19" s="30" t="s">
        <v>857</v>
      </c>
      <c r="L19" s="30" t="s">
        <v>10</v>
      </c>
      <c r="M19" s="30"/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731</v>
      </c>
      <c r="C20" s="31" t="s">
        <v>810</v>
      </c>
      <c r="D20" s="31" t="s">
        <v>729</v>
      </c>
      <c r="E20" s="30">
        <v>19010203</v>
      </c>
      <c r="F20" s="30">
        <v>62.2</v>
      </c>
      <c r="G20" s="30">
        <v>86.44</v>
      </c>
      <c r="H20" s="32">
        <v>94.06</v>
      </c>
      <c r="I20" s="32">
        <f t="shared" si="0"/>
        <v>79.03</v>
      </c>
      <c r="J20" s="30" t="s">
        <v>856</v>
      </c>
      <c r="K20" s="30"/>
      <c r="L20" s="30" t="s">
        <v>10</v>
      </c>
      <c r="M20" s="30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732</v>
      </c>
      <c r="C21" s="31" t="s">
        <v>810</v>
      </c>
      <c r="D21" s="31" t="s">
        <v>729</v>
      </c>
      <c r="E21" s="30">
        <v>19010204</v>
      </c>
      <c r="F21" s="30">
        <v>59</v>
      </c>
      <c r="G21" s="30">
        <v>87.38</v>
      </c>
      <c r="H21" s="32">
        <v>86.1</v>
      </c>
      <c r="I21" s="32">
        <f t="shared" si="0"/>
        <v>75.644</v>
      </c>
      <c r="J21" s="30"/>
      <c r="K21" s="30"/>
      <c r="L21" s="30" t="s">
        <v>10</v>
      </c>
      <c r="M21" s="30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734</v>
      </c>
      <c r="C22" s="31" t="s">
        <v>810</v>
      </c>
      <c r="D22" s="31" t="s">
        <v>729</v>
      </c>
      <c r="E22" s="30">
        <v>19010206</v>
      </c>
      <c r="F22" s="30">
        <v>47.7</v>
      </c>
      <c r="G22" s="30">
        <v>68.46</v>
      </c>
      <c r="H22" s="32">
        <v>83.72</v>
      </c>
      <c r="I22" s="32">
        <f t="shared" si="0"/>
        <v>64.734</v>
      </c>
      <c r="J22" s="30"/>
      <c r="K22" s="30"/>
      <c r="L22" s="30" t="s">
        <v>10</v>
      </c>
      <c r="M22" s="30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733</v>
      </c>
      <c r="C23" s="31" t="s">
        <v>810</v>
      </c>
      <c r="D23" s="31" t="s">
        <v>729</v>
      </c>
      <c r="E23" s="30">
        <v>19010205</v>
      </c>
      <c r="F23" s="30">
        <v>57.9</v>
      </c>
      <c r="G23" s="30">
        <v>25.56</v>
      </c>
      <c r="H23" s="32">
        <v>0</v>
      </c>
      <c r="I23" s="32">
        <f t="shared" si="0"/>
        <v>30.828</v>
      </c>
      <c r="J23" s="30"/>
      <c r="K23" s="30"/>
      <c r="L23" s="30" t="s">
        <v>10</v>
      </c>
      <c r="M23" s="30" t="s">
        <v>853</v>
      </c>
      <c r="N23" s="33"/>
      <c r="O23" s="33"/>
      <c r="P23" s="33"/>
      <c r="Q23" s="33"/>
      <c r="R23" s="33"/>
      <c r="S23" s="33"/>
      <c r="T23" s="33"/>
      <c r="U23" s="33"/>
    </row>
  </sheetData>
  <sheetProtection/>
  <mergeCells count="1">
    <mergeCell ref="A1:M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C33"/>
  <sheetViews>
    <sheetView zoomScaleSheetLayoutView="100" zoomScalePageLayoutView="0" workbookViewId="0" topLeftCell="A10">
      <selection activeCell="V10" sqref="V10"/>
    </sheetView>
  </sheetViews>
  <sheetFormatPr defaultColWidth="9.00390625" defaultRowHeight="20.25" customHeight="1"/>
  <cols>
    <col min="1" max="1" width="4.00390625" style="0" customWidth="1"/>
    <col min="2" max="2" width="6.875" style="0" customWidth="1"/>
    <col min="3" max="3" width="10.25390625" style="0" customWidth="1"/>
    <col min="4" max="4" width="14.75390625" style="0" customWidth="1"/>
    <col min="5" max="5" width="10.625" style="0" customWidth="1"/>
    <col min="6" max="6" width="7.75390625" style="0" customWidth="1"/>
    <col min="7" max="8" width="8.50390625" style="0" customWidth="1"/>
    <col min="9" max="9" width="9.875" style="3" customWidth="1"/>
    <col min="10" max="10" width="9.625" style="3" customWidth="1"/>
    <col min="11" max="11" width="8.50390625" style="0" customWidth="1"/>
    <col min="12" max="12" width="10.50390625" style="0" customWidth="1"/>
  </cols>
  <sheetData>
    <row r="1" spans="1:237" s="1" customFormat="1" ht="20.25" customHeight="1">
      <c r="A1" s="51" t="s">
        <v>838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</row>
    <row r="2" spans="1:11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817</v>
      </c>
      <c r="H2" s="5" t="s">
        <v>818</v>
      </c>
      <c r="I2" s="21" t="s">
        <v>846</v>
      </c>
      <c r="J2" s="21" t="s">
        <v>847</v>
      </c>
      <c r="K2" s="5" t="s">
        <v>4</v>
      </c>
    </row>
    <row r="3" spans="1:21" s="3" customFormat="1" ht="20.25" customHeight="1">
      <c r="A3" s="30">
        <v>1</v>
      </c>
      <c r="B3" s="31" t="s">
        <v>391</v>
      </c>
      <c r="C3" s="31" t="s">
        <v>777</v>
      </c>
      <c r="D3" s="31" t="s">
        <v>70</v>
      </c>
      <c r="E3" s="30">
        <v>19190107</v>
      </c>
      <c r="F3" s="30">
        <v>86</v>
      </c>
      <c r="G3" s="34">
        <v>95.44</v>
      </c>
      <c r="H3" s="34">
        <f aca="true" t="shared" si="0" ref="H3:H33">F3/2+G3/2</f>
        <v>90.72</v>
      </c>
      <c r="I3" s="30" t="s">
        <v>898</v>
      </c>
      <c r="J3" s="30" t="s">
        <v>899</v>
      </c>
      <c r="K3" s="30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s="3" customFormat="1" ht="20.25" customHeight="1">
      <c r="A4" s="30">
        <v>2</v>
      </c>
      <c r="B4" s="31" t="s">
        <v>387</v>
      </c>
      <c r="C4" s="31" t="s">
        <v>777</v>
      </c>
      <c r="D4" s="31" t="s">
        <v>70</v>
      </c>
      <c r="E4" s="30">
        <v>19190103</v>
      </c>
      <c r="F4" s="30">
        <v>87.4</v>
      </c>
      <c r="G4" s="34">
        <v>93.9</v>
      </c>
      <c r="H4" s="34">
        <f t="shared" si="0"/>
        <v>90.65</v>
      </c>
      <c r="I4" s="30" t="s">
        <v>900</v>
      </c>
      <c r="J4" s="30" t="s">
        <v>901</v>
      </c>
      <c r="K4" s="30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3" customFormat="1" ht="20.25" customHeight="1">
      <c r="A5" s="30">
        <v>3</v>
      </c>
      <c r="B5" s="31" t="s">
        <v>386</v>
      </c>
      <c r="C5" s="31" t="s">
        <v>777</v>
      </c>
      <c r="D5" s="31" t="s">
        <v>70</v>
      </c>
      <c r="E5" s="30">
        <v>19190102</v>
      </c>
      <c r="F5" s="30">
        <v>87.6</v>
      </c>
      <c r="G5" s="34">
        <v>93.2</v>
      </c>
      <c r="H5" s="34">
        <f t="shared" si="0"/>
        <v>90.4</v>
      </c>
      <c r="I5" s="30" t="s">
        <v>902</v>
      </c>
      <c r="J5" s="30" t="s">
        <v>903</v>
      </c>
      <c r="K5" s="30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3" customFormat="1" ht="20.25" customHeight="1">
      <c r="A6" s="30">
        <v>4</v>
      </c>
      <c r="B6" s="31" t="s">
        <v>385</v>
      </c>
      <c r="C6" s="31" t="s">
        <v>777</v>
      </c>
      <c r="D6" s="31" t="s">
        <v>70</v>
      </c>
      <c r="E6" s="30">
        <v>19190101</v>
      </c>
      <c r="F6" s="30">
        <v>88.7</v>
      </c>
      <c r="G6" s="34">
        <v>91.74</v>
      </c>
      <c r="H6" s="34">
        <f t="shared" si="0"/>
        <v>90.22</v>
      </c>
      <c r="I6" s="30" t="s">
        <v>889</v>
      </c>
      <c r="J6" s="30" t="s">
        <v>904</v>
      </c>
      <c r="K6" s="30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" customFormat="1" ht="20.25" customHeight="1">
      <c r="A7" s="30">
        <v>5</v>
      </c>
      <c r="B7" s="31" t="s">
        <v>392</v>
      </c>
      <c r="C7" s="31" t="s">
        <v>777</v>
      </c>
      <c r="D7" s="31" t="s">
        <v>70</v>
      </c>
      <c r="E7" s="30">
        <v>19190108</v>
      </c>
      <c r="F7" s="30">
        <v>85.8</v>
      </c>
      <c r="G7" s="34">
        <v>93.82</v>
      </c>
      <c r="H7" s="34">
        <f t="shared" si="0"/>
        <v>89.81</v>
      </c>
      <c r="I7" s="30" t="s">
        <v>905</v>
      </c>
      <c r="J7" s="30" t="s">
        <v>906</v>
      </c>
      <c r="K7" s="30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3" customFormat="1" ht="20.25" customHeight="1">
      <c r="A8" s="30">
        <v>6</v>
      </c>
      <c r="B8" s="31" t="s">
        <v>388</v>
      </c>
      <c r="C8" s="31" t="s">
        <v>777</v>
      </c>
      <c r="D8" s="31" t="s">
        <v>70</v>
      </c>
      <c r="E8" s="30">
        <v>19190104</v>
      </c>
      <c r="F8" s="30">
        <v>86.8</v>
      </c>
      <c r="G8" s="34">
        <v>92.54</v>
      </c>
      <c r="H8" s="34">
        <f t="shared" si="0"/>
        <v>89.67</v>
      </c>
      <c r="I8" s="30" t="s">
        <v>907</v>
      </c>
      <c r="J8" s="30" t="s">
        <v>908</v>
      </c>
      <c r="K8" s="30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3" customFormat="1" ht="20.25" customHeight="1">
      <c r="A9" s="30">
        <v>7</v>
      </c>
      <c r="B9" s="31" t="s">
        <v>396</v>
      </c>
      <c r="C9" s="31" t="s">
        <v>777</v>
      </c>
      <c r="D9" s="31" t="s">
        <v>70</v>
      </c>
      <c r="E9" s="30">
        <v>19190113</v>
      </c>
      <c r="F9" s="30">
        <v>84.7</v>
      </c>
      <c r="G9" s="34">
        <v>94.64</v>
      </c>
      <c r="H9" s="34">
        <f t="shared" si="0"/>
        <v>89.67</v>
      </c>
      <c r="I9" s="30" t="s">
        <v>909</v>
      </c>
      <c r="J9" s="30" t="s">
        <v>910</v>
      </c>
      <c r="K9" s="30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s="3" customFormat="1" ht="20.25" customHeight="1">
      <c r="A10" s="30">
        <v>8</v>
      </c>
      <c r="B10" s="31" t="s">
        <v>399</v>
      </c>
      <c r="C10" s="31" t="s">
        <v>777</v>
      </c>
      <c r="D10" s="31" t="s">
        <v>70</v>
      </c>
      <c r="E10" s="30">
        <v>19190116</v>
      </c>
      <c r="F10" s="30">
        <v>84.1</v>
      </c>
      <c r="G10" s="34">
        <v>94.84</v>
      </c>
      <c r="H10" s="34">
        <f t="shared" si="0"/>
        <v>89.47</v>
      </c>
      <c r="I10" s="30" t="s">
        <v>1047</v>
      </c>
      <c r="J10" s="30" t="s">
        <v>1048</v>
      </c>
      <c r="K10" s="30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s="3" customFormat="1" ht="20.25" customHeight="1">
      <c r="A11" s="30">
        <v>9</v>
      </c>
      <c r="B11" s="31" t="s">
        <v>393</v>
      </c>
      <c r="C11" s="31" t="s">
        <v>777</v>
      </c>
      <c r="D11" s="31" t="s">
        <v>70</v>
      </c>
      <c r="E11" s="30">
        <v>19190109</v>
      </c>
      <c r="F11" s="30">
        <v>85.4</v>
      </c>
      <c r="G11" s="34">
        <v>93.22</v>
      </c>
      <c r="H11" s="34">
        <f t="shared" si="0"/>
        <v>89.31</v>
      </c>
      <c r="I11" s="30" t="s">
        <v>1047</v>
      </c>
      <c r="J11" s="30" t="s">
        <v>1048</v>
      </c>
      <c r="K11" s="30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3" customFormat="1" ht="20.25" customHeight="1">
      <c r="A12" s="30">
        <v>10</v>
      </c>
      <c r="B12" s="31" t="s">
        <v>390</v>
      </c>
      <c r="C12" s="31" t="s">
        <v>777</v>
      </c>
      <c r="D12" s="31" t="s">
        <v>70</v>
      </c>
      <c r="E12" s="30">
        <v>19190106</v>
      </c>
      <c r="F12" s="30">
        <v>86.2</v>
      </c>
      <c r="G12" s="34">
        <v>92.38</v>
      </c>
      <c r="H12" s="34">
        <f t="shared" si="0"/>
        <v>89.28999999999999</v>
      </c>
      <c r="I12" s="30" t="s">
        <v>1049</v>
      </c>
      <c r="J12" s="30" t="s">
        <v>1050</v>
      </c>
      <c r="K12" s="30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s="3" customFormat="1" ht="20.25" customHeight="1">
      <c r="A13" s="30">
        <v>11</v>
      </c>
      <c r="B13" s="31" t="s">
        <v>395</v>
      </c>
      <c r="C13" s="31" t="s">
        <v>777</v>
      </c>
      <c r="D13" s="31" t="s">
        <v>70</v>
      </c>
      <c r="E13" s="30">
        <v>19190112</v>
      </c>
      <c r="F13" s="30">
        <v>84.8</v>
      </c>
      <c r="G13" s="34">
        <v>93.5</v>
      </c>
      <c r="H13" s="34">
        <f t="shared" si="0"/>
        <v>89.15</v>
      </c>
      <c r="I13" s="30" t="s">
        <v>887</v>
      </c>
      <c r="J13" s="30"/>
      <c r="K13" s="30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s="3" customFormat="1" ht="20.25" customHeight="1">
      <c r="A14" s="30">
        <v>12</v>
      </c>
      <c r="B14" s="31" t="s">
        <v>397</v>
      </c>
      <c r="C14" s="31" t="s">
        <v>777</v>
      </c>
      <c r="D14" s="31" t="s">
        <v>70</v>
      </c>
      <c r="E14" s="30">
        <v>19190114</v>
      </c>
      <c r="F14" s="30">
        <v>84.5</v>
      </c>
      <c r="G14" s="34">
        <v>93.8</v>
      </c>
      <c r="H14" s="34">
        <f t="shared" si="0"/>
        <v>89.15</v>
      </c>
      <c r="I14" s="30" t="s">
        <v>1051</v>
      </c>
      <c r="J14" s="30"/>
      <c r="K14" s="30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s="3" customFormat="1" ht="20.25" customHeight="1">
      <c r="A15" s="30">
        <v>13</v>
      </c>
      <c r="B15" s="31" t="s">
        <v>394</v>
      </c>
      <c r="C15" s="31" t="s">
        <v>777</v>
      </c>
      <c r="D15" s="31" t="s">
        <v>70</v>
      </c>
      <c r="E15" s="30">
        <v>19190110</v>
      </c>
      <c r="F15" s="30">
        <v>85.4</v>
      </c>
      <c r="G15" s="34">
        <v>92.82</v>
      </c>
      <c r="H15" s="34">
        <f t="shared" si="0"/>
        <v>89.11</v>
      </c>
      <c r="I15" s="30" t="s">
        <v>1052</v>
      </c>
      <c r="J15" s="30"/>
      <c r="K15" s="30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s="3" customFormat="1" ht="20.25" customHeight="1">
      <c r="A16" s="30">
        <v>14</v>
      </c>
      <c r="B16" s="31" t="s">
        <v>398</v>
      </c>
      <c r="C16" s="31" t="s">
        <v>777</v>
      </c>
      <c r="D16" s="31" t="s">
        <v>70</v>
      </c>
      <c r="E16" s="30">
        <v>19190115</v>
      </c>
      <c r="F16" s="30">
        <v>84.3</v>
      </c>
      <c r="G16" s="34">
        <v>93.72</v>
      </c>
      <c r="H16" s="34">
        <f t="shared" si="0"/>
        <v>89.00999999999999</v>
      </c>
      <c r="I16" s="30" t="s">
        <v>1053</v>
      </c>
      <c r="J16" s="30"/>
      <c r="K16" s="30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s="3" customFormat="1" ht="20.25" customHeight="1">
      <c r="A17" s="30">
        <v>15</v>
      </c>
      <c r="B17" s="31" t="s">
        <v>402</v>
      </c>
      <c r="C17" s="31" t="s">
        <v>777</v>
      </c>
      <c r="D17" s="31" t="s">
        <v>70</v>
      </c>
      <c r="E17" s="30">
        <v>19190119</v>
      </c>
      <c r="F17" s="30">
        <v>83.5</v>
      </c>
      <c r="G17" s="34">
        <v>94.3</v>
      </c>
      <c r="H17" s="34">
        <f t="shared" si="0"/>
        <v>88.9</v>
      </c>
      <c r="I17" s="30" t="s">
        <v>1004</v>
      </c>
      <c r="J17" s="30"/>
      <c r="K17" s="30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s="3" customFormat="1" ht="20.25" customHeight="1">
      <c r="A18" s="30">
        <v>16</v>
      </c>
      <c r="B18" s="31" t="s">
        <v>403</v>
      </c>
      <c r="C18" s="31" t="s">
        <v>777</v>
      </c>
      <c r="D18" s="31" t="s">
        <v>70</v>
      </c>
      <c r="E18" s="30">
        <v>19190120</v>
      </c>
      <c r="F18" s="30">
        <v>83.4</v>
      </c>
      <c r="G18" s="34">
        <v>94.12</v>
      </c>
      <c r="H18" s="34">
        <f t="shared" si="0"/>
        <v>88.76</v>
      </c>
      <c r="I18" s="30"/>
      <c r="J18" s="30"/>
      <c r="K18" s="30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s="3" customFormat="1" ht="20.25" customHeight="1">
      <c r="A19" s="30">
        <v>17</v>
      </c>
      <c r="B19" s="31" t="s">
        <v>404</v>
      </c>
      <c r="C19" s="31" t="s">
        <v>777</v>
      </c>
      <c r="D19" s="31" t="s">
        <v>70</v>
      </c>
      <c r="E19" s="30">
        <v>19190121</v>
      </c>
      <c r="F19" s="30">
        <v>83.4</v>
      </c>
      <c r="G19" s="34">
        <v>93.5</v>
      </c>
      <c r="H19" s="34">
        <f t="shared" si="0"/>
        <v>88.45</v>
      </c>
      <c r="I19" s="30"/>
      <c r="J19" s="30"/>
      <c r="K19" s="30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s="3" customFormat="1" ht="20.25" customHeight="1">
      <c r="A20" s="30">
        <v>18</v>
      </c>
      <c r="B20" s="31" t="s">
        <v>410</v>
      </c>
      <c r="C20" s="31" t="s">
        <v>777</v>
      </c>
      <c r="D20" s="31" t="s">
        <v>70</v>
      </c>
      <c r="E20" s="30">
        <v>19190127</v>
      </c>
      <c r="F20" s="30">
        <v>83.2</v>
      </c>
      <c r="G20" s="34">
        <v>93.66</v>
      </c>
      <c r="H20" s="34">
        <f t="shared" si="0"/>
        <v>88.43</v>
      </c>
      <c r="I20" s="30"/>
      <c r="J20" s="30"/>
      <c r="K20" s="30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s="3" customFormat="1" ht="20.25" customHeight="1">
      <c r="A21" s="30">
        <v>19</v>
      </c>
      <c r="B21" s="31" t="s">
        <v>409</v>
      </c>
      <c r="C21" s="31" t="s">
        <v>777</v>
      </c>
      <c r="D21" s="31" t="s">
        <v>70</v>
      </c>
      <c r="E21" s="30">
        <v>19190126</v>
      </c>
      <c r="F21" s="30">
        <v>83.2</v>
      </c>
      <c r="G21" s="34">
        <v>93.34</v>
      </c>
      <c r="H21" s="34">
        <f t="shared" si="0"/>
        <v>88.27000000000001</v>
      </c>
      <c r="I21" s="30"/>
      <c r="J21" s="30"/>
      <c r="K21" s="30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0.25" customHeight="1">
      <c r="A22" s="30">
        <v>20</v>
      </c>
      <c r="B22" s="31" t="s">
        <v>389</v>
      </c>
      <c r="C22" s="31" t="s">
        <v>777</v>
      </c>
      <c r="D22" s="31" t="s">
        <v>70</v>
      </c>
      <c r="E22" s="30">
        <v>19190105</v>
      </c>
      <c r="F22" s="30">
        <v>86.4</v>
      </c>
      <c r="G22" s="34">
        <v>90.02</v>
      </c>
      <c r="H22" s="34">
        <f t="shared" si="0"/>
        <v>88.21000000000001</v>
      </c>
      <c r="I22" s="30"/>
      <c r="J22" s="30"/>
      <c r="K22" s="30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s="3" customFormat="1" ht="20.25" customHeight="1">
      <c r="A23" s="30">
        <v>21</v>
      </c>
      <c r="B23" s="31" t="s">
        <v>407</v>
      </c>
      <c r="C23" s="31" t="s">
        <v>777</v>
      </c>
      <c r="D23" s="31" t="s">
        <v>70</v>
      </c>
      <c r="E23" s="30">
        <v>19190124</v>
      </c>
      <c r="F23" s="30">
        <v>83.3</v>
      </c>
      <c r="G23" s="34">
        <v>93.12</v>
      </c>
      <c r="H23" s="34">
        <f t="shared" si="0"/>
        <v>88.21000000000001</v>
      </c>
      <c r="I23" s="30"/>
      <c r="J23" s="30"/>
      <c r="K23" s="30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11" s="3" customFormat="1" ht="20.25" customHeight="1">
      <c r="A24" s="7">
        <v>22</v>
      </c>
      <c r="B24" s="8" t="s">
        <v>408</v>
      </c>
      <c r="C24" s="8" t="s">
        <v>777</v>
      </c>
      <c r="D24" s="8" t="s">
        <v>70</v>
      </c>
      <c r="E24" s="7">
        <v>19190125</v>
      </c>
      <c r="F24" s="7">
        <v>83.2</v>
      </c>
      <c r="G24" s="18">
        <v>93.16</v>
      </c>
      <c r="H24" s="18">
        <f t="shared" si="0"/>
        <v>88.18</v>
      </c>
      <c r="I24" s="7"/>
      <c r="J24" s="7"/>
      <c r="K24" s="7"/>
    </row>
    <row r="25" spans="1:11" s="3" customFormat="1" ht="20.25" customHeight="1">
      <c r="A25" s="7">
        <v>23</v>
      </c>
      <c r="B25" s="8" t="s">
        <v>400</v>
      </c>
      <c r="C25" s="8" t="s">
        <v>777</v>
      </c>
      <c r="D25" s="8" t="s">
        <v>70</v>
      </c>
      <c r="E25" s="7">
        <v>19190117</v>
      </c>
      <c r="F25" s="7">
        <v>84.1</v>
      </c>
      <c r="G25" s="18">
        <v>92.24</v>
      </c>
      <c r="H25" s="18">
        <f t="shared" si="0"/>
        <v>88.16999999999999</v>
      </c>
      <c r="I25" s="40"/>
      <c r="J25" s="7"/>
      <c r="K25" s="7"/>
    </row>
    <row r="26" spans="1:11" s="3" customFormat="1" ht="20.25" customHeight="1">
      <c r="A26" s="7">
        <v>24</v>
      </c>
      <c r="B26" s="8" t="s">
        <v>412</v>
      </c>
      <c r="C26" s="8" t="s">
        <v>777</v>
      </c>
      <c r="D26" s="8" t="s">
        <v>70</v>
      </c>
      <c r="E26" s="7">
        <v>19190129</v>
      </c>
      <c r="F26" s="7">
        <v>82.8</v>
      </c>
      <c r="G26" s="18">
        <v>93.48</v>
      </c>
      <c r="H26" s="18">
        <f t="shared" si="0"/>
        <v>88.14</v>
      </c>
      <c r="I26" s="7"/>
      <c r="J26" s="7"/>
      <c r="K26" s="7"/>
    </row>
    <row r="27" spans="1:11" s="3" customFormat="1" ht="20.25" customHeight="1">
      <c r="A27" s="7">
        <v>25</v>
      </c>
      <c r="B27" s="8" t="s">
        <v>411</v>
      </c>
      <c r="C27" s="8" t="s">
        <v>777</v>
      </c>
      <c r="D27" s="8" t="s">
        <v>70</v>
      </c>
      <c r="E27" s="7">
        <v>19190128</v>
      </c>
      <c r="F27" s="7">
        <v>83.2</v>
      </c>
      <c r="G27" s="18">
        <v>92.24</v>
      </c>
      <c r="H27" s="18">
        <f t="shared" si="0"/>
        <v>87.72</v>
      </c>
      <c r="I27" s="7"/>
      <c r="J27" s="7"/>
      <c r="K27" s="7"/>
    </row>
    <row r="28" spans="1:11" s="3" customFormat="1" ht="20.25" customHeight="1">
      <c r="A28" s="7">
        <v>26</v>
      </c>
      <c r="B28" s="8" t="s">
        <v>405</v>
      </c>
      <c r="C28" s="8" t="s">
        <v>777</v>
      </c>
      <c r="D28" s="8" t="s">
        <v>70</v>
      </c>
      <c r="E28" s="7">
        <v>19190122</v>
      </c>
      <c r="F28" s="7">
        <v>83.3</v>
      </c>
      <c r="G28" s="18">
        <v>92.08</v>
      </c>
      <c r="H28" s="18">
        <f t="shared" si="0"/>
        <v>87.69</v>
      </c>
      <c r="I28" s="7"/>
      <c r="J28" s="7"/>
      <c r="K28" s="7"/>
    </row>
    <row r="29" spans="1:11" s="3" customFormat="1" ht="20.25" customHeight="1">
      <c r="A29" s="7">
        <v>27</v>
      </c>
      <c r="B29" s="8" t="s">
        <v>789</v>
      </c>
      <c r="C29" s="8" t="s">
        <v>777</v>
      </c>
      <c r="D29" s="8" t="s">
        <v>70</v>
      </c>
      <c r="E29" s="10">
        <v>19190131</v>
      </c>
      <c r="F29" s="7">
        <v>82.7</v>
      </c>
      <c r="G29" s="18">
        <v>92.56</v>
      </c>
      <c r="H29" s="18">
        <f t="shared" si="0"/>
        <v>87.63</v>
      </c>
      <c r="I29" s="7"/>
      <c r="J29" s="7"/>
      <c r="K29" s="7"/>
    </row>
    <row r="30" spans="1:11" s="3" customFormat="1" ht="20.25" customHeight="1">
      <c r="A30" s="7">
        <v>28</v>
      </c>
      <c r="B30" s="8" t="s">
        <v>401</v>
      </c>
      <c r="C30" s="8" t="s">
        <v>777</v>
      </c>
      <c r="D30" s="8" t="s">
        <v>70</v>
      </c>
      <c r="E30" s="7">
        <v>19190118</v>
      </c>
      <c r="F30" s="7">
        <v>83.5</v>
      </c>
      <c r="G30" s="18">
        <v>91</v>
      </c>
      <c r="H30" s="18">
        <f t="shared" si="0"/>
        <v>87.25</v>
      </c>
      <c r="I30" s="20"/>
      <c r="J30" s="7"/>
      <c r="K30" s="7"/>
    </row>
    <row r="31" spans="1:11" s="3" customFormat="1" ht="20.25" customHeight="1">
      <c r="A31" s="7">
        <v>29</v>
      </c>
      <c r="B31" s="8" t="s">
        <v>413</v>
      </c>
      <c r="C31" s="8" t="s">
        <v>777</v>
      </c>
      <c r="D31" s="8" t="s">
        <v>70</v>
      </c>
      <c r="E31" s="7">
        <v>19190130</v>
      </c>
      <c r="F31" s="7">
        <v>82.8</v>
      </c>
      <c r="G31" s="18">
        <v>91.14</v>
      </c>
      <c r="H31" s="18">
        <f t="shared" si="0"/>
        <v>86.97</v>
      </c>
      <c r="I31" s="7"/>
      <c r="J31" s="7"/>
      <c r="K31" s="7"/>
    </row>
    <row r="32" spans="1:11" s="3" customFormat="1" ht="20.25" customHeight="1">
      <c r="A32" s="7">
        <v>30</v>
      </c>
      <c r="B32" s="8" t="s">
        <v>788</v>
      </c>
      <c r="C32" s="8" t="s">
        <v>777</v>
      </c>
      <c r="D32" s="8" t="s">
        <v>70</v>
      </c>
      <c r="E32" s="10">
        <v>19190111</v>
      </c>
      <c r="F32" s="7">
        <v>82.7</v>
      </c>
      <c r="G32" s="18">
        <v>90.62</v>
      </c>
      <c r="H32" s="18">
        <f t="shared" si="0"/>
        <v>86.66</v>
      </c>
      <c r="I32" s="20"/>
      <c r="J32" s="7"/>
      <c r="K32" s="7"/>
    </row>
    <row r="33" spans="1:11" s="3" customFormat="1" ht="20.25" customHeight="1">
      <c r="A33" s="7">
        <v>31</v>
      </c>
      <c r="B33" s="8" t="s">
        <v>406</v>
      </c>
      <c r="C33" s="8" t="s">
        <v>777</v>
      </c>
      <c r="D33" s="8" t="s">
        <v>70</v>
      </c>
      <c r="E33" s="7">
        <v>19190123</v>
      </c>
      <c r="F33" s="7">
        <v>83.3</v>
      </c>
      <c r="G33" s="18">
        <v>89.18</v>
      </c>
      <c r="H33" s="18">
        <f t="shared" si="0"/>
        <v>86.24000000000001</v>
      </c>
      <c r="I33" s="7"/>
      <c r="J33" s="7"/>
      <c r="K33" s="7"/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F35"/>
  <sheetViews>
    <sheetView zoomScaleSheetLayoutView="100" zoomScalePageLayoutView="0" workbookViewId="0" topLeftCell="A10">
      <selection activeCell="V10" sqref="V10"/>
    </sheetView>
  </sheetViews>
  <sheetFormatPr defaultColWidth="9.00390625" defaultRowHeight="20.25" customHeight="1"/>
  <cols>
    <col min="1" max="1" width="4.00390625" style="0" customWidth="1"/>
    <col min="2" max="2" width="6.875" style="0" customWidth="1"/>
    <col min="3" max="3" width="10.25390625" style="0" customWidth="1"/>
    <col min="4" max="4" width="14.75390625" style="0" customWidth="1"/>
    <col min="5" max="5" width="10.625" style="0" customWidth="1"/>
    <col min="6" max="6" width="7.75390625" style="0" customWidth="1"/>
    <col min="7" max="8" width="8.50390625" style="0" customWidth="1"/>
    <col min="9" max="9" width="9.875" style="3" customWidth="1"/>
    <col min="10" max="10" width="9.625" style="3" customWidth="1"/>
    <col min="11" max="11" width="8.50390625" style="0" customWidth="1"/>
    <col min="12" max="12" width="10.50390625" style="0" customWidth="1"/>
    <col min="13" max="13" width="8.50390625" style="0" customWidth="1"/>
    <col min="14" max="240" width="6.125" style="0" customWidth="1"/>
    <col min="241" max="241" width="6.125" style="0" bestFit="1" customWidth="1"/>
  </cols>
  <sheetData>
    <row r="1" spans="1:240" s="1" customFormat="1" ht="20.25" customHeight="1">
      <c r="A1" s="51" t="s">
        <v>839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</row>
    <row r="2" spans="1:12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817</v>
      </c>
      <c r="H2" s="5" t="s">
        <v>818</v>
      </c>
      <c r="I2" s="21" t="s">
        <v>846</v>
      </c>
      <c r="J2" s="21" t="s">
        <v>847</v>
      </c>
      <c r="K2" s="5" t="s">
        <v>819</v>
      </c>
      <c r="L2" s="5" t="s">
        <v>820</v>
      </c>
    </row>
    <row r="3" spans="1:21" s="3" customFormat="1" ht="20.25" customHeight="1">
      <c r="A3" s="30">
        <v>1</v>
      </c>
      <c r="B3" s="31" t="s">
        <v>87</v>
      </c>
      <c r="C3" s="31" t="s">
        <v>812</v>
      </c>
      <c r="D3" s="31" t="s">
        <v>88</v>
      </c>
      <c r="E3" s="30">
        <v>19200101</v>
      </c>
      <c r="F3" s="30">
        <v>87.3</v>
      </c>
      <c r="G3" s="34">
        <v>91.74</v>
      </c>
      <c r="H3" s="34">
        <f aca="true" t="shared" si="0" ref="H3:H35">F3/2+G3/2</f>
        <v>89.52</v>
      </c>
      <c r="I3" s="30" t="s">
        <v>865</v>
      </c>
      <c r="J3" s="30" t="s">
        <v>892</v>
      </c>
      <c r="K3" s="30"/>
      <c r="L3" s="30"/>
      <c r="M3" s="33"/>
      <c r="N3" s="33"/>
      <c r="O3" s="33"/>
      <c r="P3" s="33"/>
      <c r="Q3" s="33"/>
      <c r="R3" s="33"/>
      <c r="S3" s="33"/>
      <c r="T3" s="33"/>
      <c r="U3" s="33"/>
    </row>
    <row r="4" spans="1:21" s="3" customFormat="1" ht="20.25" customHeight="1">
      <c r="A4" s="30">
        <v>2</v>
      </c>
      <c r="B4" s="31" t="s">
        <v>90</v>
      </c>
      <c r="C4" s="31" t="s">
        <v>812</v>
      </c>
      <c r="D4" s="31" t="s">
        <v>88</v>
      </c>
      <c r="E4" s="30">
        <v>19200103</v>
      </c>
      <c r="F4" s="30">
        <v>81</v>
      </c>
      <c r="G4" s="34">
        <v>91.9</v>
      </c>
      <c r="H4" s="34">
        <f t="shared" si="0"/>
        <v>86.45</v>
      </c>
      <c r="I4" s="30" t="s">
        <v>893</v>
      </c>
      <c r="J4" s="30" t="s">
        <v>894</v>
      </c>
      <c r="K4" s="30"/>
      <c r="L4" s="30"/>
      <c r="M4" s="33"/>
      <c r="N4" s="33"/>
      <c r="O4" s="33"/>
      <c r="P4" s="33"/>
      <c r="Q4" s="33"/>
      <c r="R4" s="33"/>
      <c r="S4" s="33"/>
      <c r="T4" s="33"/>
      <c r="U4" s="33"/>
    </row>
    <row r="5" spans="1:21" s="3" customFormat="1" ht="20.25" customHeight="1">
      <c r="A5" s="30">
        <v>3</v>
      </c>
      <c r="B5" s="31" t="s">
        <v>89</v>
      </c>
      <c r="C5" s="31" t="s">
        <v>812</v>
      </c>
      <c r="D5" s="31" t="s">
        <v>88</v>
      </c>
      <c r="E5" s="30">
        <v>19200102</v>
      </c>
      <c r="F5" s="30">
        <v>81.9</v>
      </c>
      <c r="G5" s="34">
        <v>90.16</v>
      </c>
      <c r="H5" s="34">
        <f t="shared" si="0"/>
        <v>86.03</v>
      </c>
      <c r="I5" s="30" t="s">
        <v>895</v>
      </c>
      <c r="J5" s="30" t="s">
        <v>896</v>
      </c>
      <c r="K5" s="30"/>
      <c r="L5" s="30"/>
      <c r="M5" s="33"/>
      <c r="N5" s="33"/>
      <c r="O5" s="33"/>
      <c r="P5" s="33"/>
      <c r="Q5" s="33"/>
      <c r="R5" s="33"/>
      <c r="S5" s="33"/>
      <c r="T5" s="33"/>
      <c r="U5" s="33"/>
    </row>
    <row r="6" spans="1:21" s="3" customFormat="1" ht="20.25" customHeight="1">
      <c r="A6" s="30">
        <v>4</v>
      </c>
      <c r="B6" s="31" t="s">
        <v>93</v>
      </c>
      <c r="C6" s="31" t="s">
        <v>812</v>
      </c>
      <c r="D6" s="31" t="s">
        <v>88</v>
      </c>
      <c r="E6" s="30">
        <v>19200106</v>
      </c>
      <c r="F6" s="30">
        <v>79.4</v>
      </c>
      <c r="G6" s="34">
        <v>92.34</v>
      </c>
      <c r="H6" s="34">
        <f t="shared" si="0"/>
        <v>85.87</v>
      </c>
      <c r="I6" s="30" t="s">
        <v>895</v>
      </c>
      <c r="J6" s="30"/>
      <c r="K6" s="30"/>
      <c r="L6" s="30"/>
      <c r="M6" s="33"/>
      <c r="N6" s="33"/>
      <c r="O6" s="33"/>
      <c r="P6" s="33"/>
      <c r="Q6" s="33"/>
      <c r="R6" s="33"/>
      <c r="S6" s="33"/>
      <c r="T6" s="33"/>
      <c r="U6" s="33"/>
    </row>
    <row r="7" spans="1:21" s="3" customFormat="1" ht="20.25" customHeight="1">
      <c r="A7" s="30">
        <v>5</v>
      </c>
      <c r="B7" s="31" t="s">
        <v>91</v>
      </c>
      <c r="C7" s="31" t="s">
        <v>812</v>
      </c>
      <c r="D7" s="31" t="s">
        <v>88</v>
      </c>
      <c r="E7" s="30">
        <v>19200104</v>
      </c>
      <c r="F7" s="30">
        <v>80.4</v>
      </c>
      <c r="G7" s="34">
        <v>91.02</v>
      </c>
      <c r="H7" s="34">
        <f t="shared" si="0"/>
        <v>85.71000000000001</v>
      </c>
      <c r="I7" s="30" t="s">
        <v>897</v>
      </c>
      <c r="J7" s="30"/>
      <c r="K7" s="30"/>
      <c r="L7" s="30"/>
      <c r="M7" s="33"/>
      <c r="N7" s="33"/>
      <c r="O7" s="33"/>
      <c r="P7" s="33"/>
      <c r="Q7" s="33"/>
      <c r="R7" s="33"/>
      <c r="S7" s="33"/>
      <c r="T7" s="33"/>
      <c r="U7" s="33"/>
    </row>
    <row r="8" spans="1:21" s="3" customFormat="1" ht="20.25" customHeight="1">
      <c r="A8" s="30">
        <v>6</v>
      </c>
      <c r="B8" s="31" t="s">
        <v>92</v>
      </c>
      <c r="C8" s="31" t="s">
        <v>812</v>
      </c>
      <c r="D8" s="31" t="s">
        <v>88</v>
      </c>
      <c r="E8" s="30">
        <v>19200105</v>
      </c>
      <c r="F8" s="30">
        <v>79.6</v>
      </c>
      <c r="G8" s="34">
        <v>90.6</v>
      </c>
      <c r="H8" s="34">
        <f t="shared" si="0"/>
        <v>85.1</v>
      </c>
      <c r="I8" s="30"/>
      <c r="J8" s="30"/>
      <c r="K8" s="30"/>
      <c r="L8" s="30"/>
      <c r="M8" s="33"/>
      <c r="N8" s="33"/>
      <c r="O8" s="33"/>
      <c r="P8" s="33"/>
      <c r="Q8" s="33"/>
      <c r="R8" s="33"/>
      <c r="S8" s="33"/>
      <c r="T8" s="33"/>
      <c r="U8" s="33"/>
    </row>
    <row r="9" spans="1:21" s="3" customFormat="1" ht="20.25" customHeight="1">
      <c r="A9" s="30">
        <v>7</v>
      </c>
      <c r="B9" s="31" t="s">
        <v>94</v>
      </c>
      <c r="C9" s="31" t="s">
        <v>812</v>
      </c>
      <c r="D9" s="31" t="s">
        <v>88</v>
      </c>
      <c r="E9" s="30">
        <v>19200107</v>
      </c>
      <c r="F9" s="30">
        <v>78.9</v>
      </c>
      <c r="G9" s="34">
        <v>90.96</v>
      </c>
      <c r="H9" s="34">
        <f t="shared" si="0"/>
        <v>84.93</v>
      </c>
      <c r="I9" s="30"/>
      <c r="J9" s="30"/>
      <c r="K9" s="30"/>
      <c r="L9" s="30"/>
      <c r="M9" s="33"/>
      <c r="N9" s="33"/>
      <c r="O9" s="33"/>
      <c r="P9" s="33"/>
      <c r="Q9" s="33"/>
      <c r="R9" s="33"/>
      <c r="S9" s="33"/>
      <c r="T9" s="33"/>
      <c r="U9" s="33"/>
    </row>
    <row r="10" spans="1:21" s="3" customFormat="1" ht="20.25" customHeight="1">
      <c r="A10" s="30">
        <v>8</v>
      </c>
      <c r="B10" s="31" t="s">
        <v>95</v>
      </c>
      <c r="C10" s="31" t="s">
        <v>812</v>
      </c>
      <c r="D10" s="31" t="s">
        <v>88</v>
      </c>
      <c r="E10" s="30">
        <v>19200108</v>
      </c>
      <c r="F10" s="30">
        <v>78.6</v>
      </c>
      <c r="G10" s="34">
        <v>90.8</v>
      </c>
      <c r="H10" s="34">
        <f t="shared" si="0"/>
        <v>84.69999999999999</v>
      </c>
      <c r="I10" s="30"/>
      <c r="J10" s="30"/>
      <c r="K10" s="30"/>
      <c r="L10" s="30"/>
      <c r="M10" s="33"/>
      <c r="N10" s="33"/>
      <c r="O10" s="33"/>
      <c r="P10" s="33"/>
      <c r="Q10" s="33"/>
      <c r="R10" s="33"/>
      <c r="S10" s="33"/>
      <c r="T10" s="33"/>
      <c r="U10" s="33"/>
    </row>
    <row r="11" spans="1:21" s="3" customFormat="1" ht="20.25" customHeight="1">
      <c r="A11" s="30">
        <v>9</v>
      </c>
      <c r="B11" s="31" t="s">
        <v>96</v>
      </c>
      <c r="C11" s="31" t="s">
        <v>812</v>
      </c>
      <c r="D11" s="31" t="s">
        <v>88</v>
      </c>
      <c r="E11" s="30">
        <v>19200109</v>
      </c>
      <c r="F11" s="30">
        <v>78.2</v>
      </c>
      <c r="G11" s="34">
        <v>90.82</v>
      </c>
      <c r="H11" s="34">
        <f t="shared" si="0"/>
        <v>84.50999999999999</v>
      </c>
      <c r="I11" s="30"/>
      <c r="J11" s="30"/>
      <c r="K11" s="30"/>
      <c r="L11" s="30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3" customFormat="1" ht="20.25" customHeight="1">
      <c r="A12" s="30">
        <v>10</v>
      </c>
      <c r="B12" s="31" t="s">
        <v>101</v>
      </c>
      <c r="C12" s="31" t="s">
        <v>812</v>
      </c>
      <c r="D12" s="31" t="s">
        <v>98</v>
      </c>
      <c r="E12" s="30">
        <v>19200204</v>
      </c>
      <c r="F12" s="30">
        <v>79.4</v>
      </c>
      <c r="G12" s="34">
        <v>91.12</v>
      </c>
      <c r="H12" s="34">
        <f t="shared" si="0"/>
        <v>85.26</v>
      </c>
      <c r="I12" s="30" t="s">
        <v>898</v>
      </c>
      <c r="J12" s="30" t="s">
        <v>899</v>
      </c>
      <c r="K12" s="46" t="s">
        <v>7</v>
      </c>
      <c r="L12" s="30"/>
      <c r="M12" s="33"/>
      <c r="N12" s="33"/>
      <c r="O12" s="33"/>
      <c r="P12" s="33"/>
      <c r="Q12" s="33"/>
      <c r="R12" s="33"/>
      <c r="S12" s="33"/>
      <c r="T12" s="33"/>
      <c r="U12" s="33"/>
    </row>
    <row r="13" spans="1:21" s="3" customFormat="1" ht="20.25" customHeight="1">
      <c r="A13" s="30">
        <v>11</v>
      </c>
      <c r="B13" s="31" t="s">
        <v>102</v>
      </c>
      <c r="C13" s="31" t="s">
        <v>812</v>
      </c>
      <c r="D13" s="31" t="s">
        <v>98</v>
      </c>
      <c r="E13" s="30">
        <v>19200205</v>
      </c>
      <c r="F13" s="30">
        <v>75.9</v>
      </c>
      <c r="G13" s="34">
        <v>91.78</v>
      </c>
      <c r="H13" s="34">
        <f t="shared" si="0"/>
        <v>83.84</v>
      </c>
      <c r="I13" s="30" t="s">
        <v>881</v>
      </c>
      <c r="J13" s="30"/>
      <c r="K13" s="46" t="s">
        <v>7</v>
      </c>
      <c r="L13" s="30"/>
      <c r="M13" s="33"/>
      <c r="N13" s="33"/>
      <c r="O13" s="33"/>
      <c r="P13" s="33"/>
      <c r="Q13" s="33"/>
      <c r="R13" s="33"/>
      <c r="S13" s="33"/>
      <c r="T13" s="33"/>
      <c r="U13" s="33"/>
    </row>
    <row r="14" spans="1:21" s="3" customFormat="1" ht="20.25" customHeight="1">
      <c r="A14" s="30">
        <v>12</v>
      </c>
      <c r="B14" s="31" t="s">
        <v>103</v>
      </c>
      <c r="C14" s="31" t="s">
        <v>812</v>
      </c>
      <c r="D14" s="31" t="s">
        <v>98</v>
      </c>
      <c r="E14" s="30">
        <v>19200206</v>
      </c>
      <c r="F14" s="30">
        <v>74.7</v>
      </c>
      <c r="G14" s="34">
        <v>88.8</v>
      </c>
      <c r="H14" s="34">
        <f t="shared" si="0"/>
        <v>81.75</v>
      </c>
      <c r="I14" s="30"/>
      <c r="J14" s="30"/>
      <c r="K14" s="46" t="s">
        <v>7</v>
      </c>
      <c r="L14" s="30"/>
      <c r="M14" s="33"/>
      <c r="N14" s="33"/>
      <c r="O14" s="33"/>
      <c r="P14" s="33"/>
      <c r="Q14" s="33"/>
      <c r="R14" s="33"/>
      <c r="S14" s="33"/>
      <c r="T14" s="33"/>
      <c r="U14" s="33"/>
    </row>
    <row r="15" spans="1:21" s="3" customFormat="1" ht="20.25" customHeight="1">
      <c r="A15" s="30">
        <v>13</v>
      </c>
      <c r="B15" s="31" t="s">
        <v>97</v>
      </c>
      <c r="C15" s="31" t="s">
        <v>812</v>
      </c>
      <c r="D15" s="31" t="s">
        <v>98</v>
      </c>
      <c r="E15" s="30">
        <v>19200201</v>
      </c>
      <c r="F15" s="30">
        <v>79</v>
      </c>
      <c r="G15" s="34">
        <v>89.4</v>
      </c>
      <c r="H15" s="34">
        <f t="shared" si="0"/>
        <v>84.2</v>
      </c>
      <c r="I15" s="30" t="s">
        <v>881</v>
      </c>
      <c r="J15" s="30" t="s">
        <v>1043</v>
      </c>
      <c r="K15" s="46" t="s">
        <v>10</v>
      </c>
      <c r="L15" s="30"/>
      <c r="M15" s="33"/>
      <c r="N15" s="33"/>
      <c r="O15" s="33"/>
      <c r="P15" s="33"/>
      <c r="Q15" s="33"/>
      <c r="R15" s="33"/>
      <c r="S15" s="33"/>
      <c r="T15" s="33"/>
      <c r="U15" s="33"/>
    </row>
    <row r="16" spans="1:21" s="3" customFormat="1" ht="20.25" customHeight="1">
      <c r="A16" s="30">
        <v>14</v>
      </c>
      <c r="B16" s="31" t="s">
        <v>99</v>
      </c>
      <c r="C16" s="31" t="s">
        <v>812</v>
      </c>
      <c r="D16" s="31" t="s">
        <v>98</v>
      </c>
      <c r="E16" s="30">
        <v>19200202</v>
      </c>
      <c r="F16" s="30">
        <v>78.2</v>
      </c>
      <c r="G16" s="34">
        <v>89.48</v>
      </c>
      <c r="H16" s="34">
        <f t="shared" si="0"/>
        <v>83.84</v>
      </c>
      <c r="I16" s="30" t="s">
        <v>881</v>
      </c>
      <c r="J16" s="30"/>
      <c r="K16" s="46" t="s">
        <v>10</v>
      </c>
      <c r="L16" s="30"/>
      <c r="M16" s="33"/>
      <c r="N16" s="33"/>
      <c r="O16" s="33"/>
      <c r="P16" s="33"/>
      <c r="Q16" s="33"/>
      <c r="R16" s="33"/>
      <c r="S16" s="33"/>
      <c r="T16" s="33"/>
      <c r="U16" s="33"/>
    </row>
    <row r="17" spans="1:21" s="3" customFormat="1" ht="20.25" customHeight="1">
      <c r="A17" s="30">
        <v>15</v>
      </c>
      <c r="B17" s="31" t="s">
        <v>100</v>
      </c>
      <c r="C17" s="31" t="s">
        <v>812</v>
      </c>
      <c r="D17" s="31" t="s">
        <v>98</v>
      </c>
      <c r="E17" s="30">
        <v>19200203</v>
      </c>
      <c r="F17" s="30">
        <v>77.8</v>
      </c>
      <c r="G17" s="34">
        <v>88.94</v>
      </c>
      <c r="H17" s="34">
        <f t="shared" si="0"/>
        <v>83.37</v>
      </c>
      <c r="I17" s="30"/>
      <c r="J17" s="30"/>
      <c r="K17" s="46" t="s">
        <v>10</v>
      </c>
      <c r="L17" s="30"/>
      <c r="M17" s="33"/>
      <c r="N17" s="33"/>
      <c r="O17" s="33"/>
      <c r="P17" s="33"/>
      <c r="Q17" s="33"/>
      <c r="R17" s="33"/>
      <c r="S17" s="33"/>
      <c r="T17" s="33"/>
      <c r="U17" s="33"/>
    </row>
    <row r="18" spans="1:21" s="3" customFormat="1" ht="20.25" customHeight="1">
      <c r="A18" s="30">
        <v>16</v>
      </c>
      <c r="B18" s="31" t="s">
        <v>104</v>
      </c>
      <c r="C18" s="31" t="s">
        <v>812</v>
      </c>
      <c r="D18" s="31" t="s">
        <v>105</v>
      </c>
      <c r="E18" s="30">
        <v>19200301</v>
      </c>
      <c r="F18" s="30">
        <v>81.8</v>
      </c>
      <c r="G18" s="34">
        <v>90.96</v>
      </c>
      <c r="H18" s="34">
        <f t="shared" si="0"/>
        <v>86.38</v>
      </c>
      <c r="I18" s="30" t="s">
        <v>1044</v>
      </c>
      <c r="J18" s="30" t="s">
        <v>1045</v>
      </c>
      <c r="K18" s="30"/>
      <c r="L18" s="30"/>
      <c r="M18" s="33"/>
      <c r="N18" s="33"/>
      <c r="O18" s="33"/>
      <c r="P18" s="33"/>
      <c r="Q18" s="33"/>
      <c r="R18" s="33"/>
      <c r="S18" s="33"/>
      <c r="T18" s="33"/>
      <c r="U18" s="33"/>
    </row>
    <row r="19" spans="1:21" s="3" customFormat="1" ht="20.25" customHeight="1">
      <c r="A19" s="30">
        <v>17</v>
      </c>
      <c r="B19" s="31" t="s">
        <v>106</v>
      </c>
      <c r="C19" s="31" t="s">
        <v>812</v>
      </c>
      <c r="D19" s="31" t="s">
        <v>105</v>
      </c>
      <c r="E19" s="30">
        <v>19200302</v>
      </c>
      <c r="F19" s="30">
        <v>81.2</v>
      </c>
      <c r="G19" s="34">
        <v>91.46</v>
      </c>
      <c r="H19" s="34">
        <f t="shared" si="0"/>
        <v>86.33</v>
      </c>
      <c r="I19" s="30" t="s">
        <v>1046</v>
      </c>
      <c r="J19" s="30"/>
      <c r="K19" s="30"/>
      <c r="L19" s="30"/>
      <c r="M19" s="33"/>
      <c r="N19" s="33"/>
      <c r="O19" s="33"/>
      <c r="P19" s="33"/>
      <c r="Q19" s="33"/>
      <c r="R19" s="33"/>
      <c r="S19" s="33"/>
      <c r="T19" s="33"/>
      <c r="U19" s="33"/>
    </row>
    <row r="20" spans="1:21" s="3" customFormat="1" ht="20.25" customHeight="1">
      <c r="A20" s="30">
        <v>18</v>
      </c>
      <c r="B20" s="31" t="s">
        <v>107</v>
      </c>
      <c r="C20" s="31" t="s">
        <v>812</v>
      </c>
      <c r="D20" s="31" t="s">
        <v>105</v>
      </c>
      <c r="E20" s="30">
        <v>19200303</v>
      </c>
      <c r="F20" s="30">
        <v>81</v>
      </c>
      <c r="G20" s="34">
        <v>90.5</v>
      </c>
      <c r="H20" s="34">
        <f t="shared" si="0"/>
        <v>85.75</v>
      </c>
      <c r="I20" s="30"/>
      <c r="J20" s="30"/>
      <c r="K20" s="30"/>
      <c r="L20" s="30"/>
      <c r="M20" s="33"/>
      <c r="N20" s="33"/>
      <c r="O20" s="33"/>
      <c r="P20" s="33"/>
      <c r="Q20" s="33"/>
      <c r="R20" s="33"/>
      <c r="S20" s="33"/>
      <c r="T20" s="33"/>
      <c r="U20" s="33"/>
    </row>
    <row r="21" spans="1:21" s="3" customFormat="1" ht="20.25" customHeight="1">
      <c r="A21" s="30">
        <v>19</v>
      </c>
      <c r="B21" s="31" t="s">
        <v>112</v>
      </c>
      <c r="C21" s="31" t="s">
        <v>812</v>
      </c>
      <c r="D21" s="31" t="s">
        <v>109</v>
      </c>
      <c r="E21" s="30">
        <v>19200404</v>
      </c>
      <c r="F21" s="30">
        <v>87.3</v>
      </c>
      <c r="G21" s="34">
        <v>91.26</v>
      </c>
      <c r="H21" s="34">
        <f t="shared" si="0"/>
        <v>89.28</v>
      </c>
      <c r="I21" s="30" t="s">
        <v>889</v>
      </c>
      <c r="J21" s="30" t="s">
        <v>904</v>
      </c>
      <c r="K21" s="46" t="s">
        <v>7</v>
      </c>
      <c r="L21" s="30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0.25" customHeight="1">
      <c r="A22" s="30">
        <v>20</v>
      </c>
      <c r="B22" s="31" t="s">
        <v>113</v>
      </c>
      <c r="C22" s="31" t="s">
        <v>812</v>
      </c>
      <c r="D22" s="31" t="s">
        <v>109</v>
      </c>
      <c r="E22" s="30">
        <v>19200405</v>
      </c>
      <c r="F22" s="30">
        <v>85.4</v>
      </c>
      <c r="G22" s="34">
        <v>89.62</v>
      </c>
      <c r="H22" s="34">
        <f t="shared" si="0"/>
        <v>87.51</v>
      </c>
      <c r="I22" s="30" t="s">
        <v>980</v>
      </c>
      <c r="J22" s="30"/>
      <c r="K22" s="46" t="s">
        <v>7</v>
      </c>
      <c r="L22" s="30"/>
      <c r="M22" s="33"/>
      <c r="N22" s="33"/>
      <c r="O22" s="33"/>
      <c r="P22" s="33"/>
      <c r="Q22" s="33"/>
      <c r="R22" s="33"/>
      <c r="S22" s="33"/>
      <c r="T22" s="33"/>
      <c r="U22" s="33"/>
    </row>
    <row r="23" spans="1:21" s="3" customFormat="1" ht="20.25" customHeight="1">
      <c r="A23" s="30">
        <v>21</v>
      </c>
      <c r="B23" s="31" t="s">
        <v>114</v>
      </c>
      <c r="C23" s="31" t="s">
        <v>812</v>
      </c>
      <c r="D23" s="31" t="s">
        <v>109</v>
      </c>
      <c r="E23" s="30">
        <v>19200406</v>
      </c>
      <c r="F23" s="30">
        <v>83.7</v>
      </c>
      <c r="G23" s="34">
        <v>88.72</v>
      </c>
      <c r="H23" s="34">
        <f t="shared" si="0"/>
        <v>86.21000000000001</v>
      </c>
      <c r="I23" s="30"/>
      <c r="J23" s="30"/>
      <c r="K23" s="46" t="s">
        <v>7</v>
      </c>
      <c r="L23" s="30"/>
      <c r="M23" s="33"/>
      <c r="N23" s="33"/>
      <c r="O23" s="33"/>
      <c r="P23" s="33"/>
      <c r="Q23" s="33"/>
      <c r="R23" s="33"/>
      <c r="S23" s="33"/>
      <c r="T23" s="33"/>
      <c r="U23" s="33"/>
    </row>
    <row r="24" spans="1:12" s="3" customFormat="1" ht="20.25" customHeight="1">
      <c r="A24" s="7">
        <v>22</v>
      </c>
      <c r="B24" s="8" t="s">
        <v>108</v>
      </c>
      <c r="C24" s="8" t="s">
        <v>812</v>
      </c>
      <c r="D24" s="8" t="s">
        <v>109</v>
      </c>
      <c r="E24" s="7">
        <v>19200401</v>
      </c>
      <c r="F24" s="7">
        <v>79.1</v>
      </c>
      <c r="G24" s="18">
        <v>89.82</v>
      </c>
      <c r="H24" s="18">
        <f t="shared" si="0"/>
        <v>84.46</v>
      </c>
      <c r="I24" s="25" t="s">
        <v>849</v>
      </c>
      <c r="J24" s="25" t="s">
        <v>854</v>
      </c>
      <c r="K24" s="47" t="s">
        <v>10</v>
      </c>
      <c r="L24" s="7"/>
    </row>
    <row r="25" spans="1:12" s="3" customFormat="1" ht="20.25" customHeight="1">
      <c r="A25" s="7">
        <v>23</v>
      </c>
      <c r="B25" s="8" t="s">
        <v>110</v>
      </c>
      <c r="C25" s="8" t="s">
        <v>812</v>
      </c>
      <c r="D25" s="8" t="s">
        <v>109</v>
      </c>
      <c r="E25" s="7">
        <v>19200402</v>
      </c>
      <c r="F25" s="7">
        <v>77.8</v>
      </c>
      <c r="G25" s="18">
        <v>89.5</v>
      </c>
      <c r="H25" s="18">
        <f t="shared" si="0"/>
        <v>83.65</v>
      </c>
      <c r="I25" s="25" t="s">
        <v>849</v>
      </c>
      <c r="J25" s="25"/>
      <c r="K25" s="47" t="s">
        <v>10</v>
      </c>
      <c r="L25" s="7"/>
    </row>
    <row r="26" spans="1:12" s="3" customFormat="1" ht="20.25" customHeight="1">
      <c r="A26" s="7">
        <v>24</v>
      </c>
      <c r="B26" s="8" t="s">
        <v>111</v>
      </c>
      <c r="C26" s="8" t="s">
        <v>812</v>
      </c>
      <c r="D26" s="8" t="s">
        <v>109</v>
      </c>
      <c r="E26" s="7">
        <v>19200403</v>
      </c>
      <c r="F26" s="7">
        <v>75.8</v>
      </c>
      <c r="G26" s="18">
        <v>90.64</v>
      </c>
      <c r="H26" s="18">
        <f t="shared" si="0"/>
        <v>83.22</v>
      </c>
      <c r="I26" s="40"/>
      <c r="J26" s="7"/>
      <c r="K26" s="47" t="s">
        <v>10</v>
      </c>
      <c r="L26" s="7"/>
    </row>
    <row r="27" spans="1:12" s="3" customFormat="1" ht="20.25" customHeight="1">
      <c r="A27" s="7">
        <v>25</v>
      </c>
      <c r="B27" s="8" t="s">
        <v>426</v>
      </c>
      <c r="C27" s="8" t="s">
        <v>777</v>
      </c>
      <c r="D27" s="8" t="s">
        <v>427</v>
      </c>
      <c r="E27" s="7">
        <v>19200501</v>
      </c>
      <c r="F27" s="7">
        <v>87</v>
      </c>
      <c r="G27" s="18">
        <v>91.36</v>
      </c>
      <c r="H27" s="18">
        <f t="shared" si="0"/>
        <v>89.18</v>
      </c>
      <c r="I27" s="25" t="s">
        <v>849</v>
      </c>
      <c r="J27" s="25" t="s">
        <v>854</v>
      </c>
      <c r="K27" s="7"/>
      <c r="L27" s="7"/>
    </row>
    <row r="28" spans="1:12" s="3" customFormat="1" ht="20.25" customHeight="1">
      <c r="A28" s="7">
        <v>26</v>
      </c>
      <c r="B28" s="8" t="s">
        <v>428</v>
      </c>
      <c r="C28" s="8" t="s">
        <v>777</v>
      </c>
      <c r="D28" s="8" t="s">
        <v>427</v>
      </c>
      <c r="E28" s="7">
        <v>19200502</v>
      </c>
      <c r="F28" s="7">
        <v>86.2</v>
      </c>
      <c r="G28" s="18">
        <v>90.96</v>
      </c>
      <c r="H28" s="18">
        <f t="shared" si="0"/>
        <v>88.58</v>
      </c>
      <c r="I28" s="25" t="s">
        <v>849</v>
      </c>
      <c r="J28" s="25" t="s">
        <v>854</v>
      </c>
      <c r="K28" s="7"/>
      <c r="L28" s="7"/>
    </row>
    <row r="29" spans="1:12" s="3" customFormat="1" ht="20.25" customHeight="1">
      <c r="A29" s="7">
        <v>27</v>
      </c>
      <c r="B29" s="8" t="s">
        <v>429</v>
      </c>
      <c r="C29" s="8" t="s">
        <v>777</v>
      </c>
      <c r="D29" s="8" t="s">
        <v>427</v>
      </c>
      <c r="E29" s="7">
        <v>19200503</v>
      </c>
      <c r="F29" s="7">
        <v>84.8</v>
      </c>
      <c r="G29" s="18">
        <v>91.26</v>
      </c>
      <c r="H29" s="18">
        <f t="shared" si="0"/>
        <v>88.03</v>
      </c>
      <c r="I29" s="25" t="s">
        <v>849</v>
      </c>
      <c r="J29" s="25" t="s">
        <v>854</v>
      </c>
      <c r="K29" s="7"/>
      <c r="L29" s="7"/>
    </row>
    <row r="30" spans="1:12" s="3" customFormat="1" ht="20.25" customHeight="1">
      <c r="A30" s="7">
        <v>28</v>
      </c>
      <c r="B30" s="8" t="s">
        <v>430</v>
      </c>
      <c r="C30" s="8" t="s">
        <v>777</v>
      </c>
      <c r="D30" s="8" t="s">
        <v>427</v>
      </c>
      <c r="E30" s="7">
        <v>19200504</v>
      </c>
      <c r="F30" s="7">
        <v>84.4</v>
      </c>
      <c r="G30" s="29">
        <v>91.6</v>
      </c>
      <c r="H30" s="18">
        <f t="shared" si="0"/>
        <v>88</v>
      </c>
      <c r="I30" s="25" t="s">
        <v>849</v>
      </c>
      <c r="J30" s="7"/>
      <c r="K30" s="7"/>
      <c r="L30" s="7"/>
    </row>
    <row r="31" spans="1:12" s="3" customFormat="1" ht="20.25" customHeight="1">
      <c r="A31" s="7">
        <v>29</v>
      </c>
      <c r="B31" s="8" t="s">
        <v>431</v>
      </c>
      <c r="C31" s="8" t="s">
        <v>777</v>
      </c>
      <c r="D31" s="8" t="s">
        <v>427</v>
      </c>
      <c r="E31" s="7">
        <v>19200505</v>
      </c>
      <c r="F31" s="7">
        <v>83.6</v>
      </c>
      <c r="G31" s="18">
        <v>90.82</v>
      </c>
      <c r="H31" s="18">
        <f t="shared" si="0"/>
        <v>87.21</v>
      </c>
      <c r="I31" s="25" t="s">
        <v>849</v>
      </c>
      <c r="J31" s="7"/>
      <c r="K31" s="7"/>
      <c r="L31" s="7"/>
    </row>
    <row r="32" spans="1:12" s="3" customFormat="1" ht="20.25" customHeight="1">
      <c r="A32" s="7">
        <v>30</v>
      </c>
      <c r="B32" s="8" t="s">
        <v>432</v>
      </c>
      <c r="C32" s="8" t="s">
        <v>777</v>
      </c>
      <c r="D32" s="8" t="s">
        <v>427</v>
      </c>
      <c r="E32" s="7">
        <v>19200506</v>
      </c>
      <c r="F32" s="7">
        <v>83.6</v>
      </c>
      <c r="G32" s="18">
        <v>90.42</v>
      </c>
      <c r="H32" s="18">
        <f t="shared" si="0"/>
        <v>87.00999999999999</v>
      </c>
      <c r="I32" s="7"/>
      <c r="J32" s="7"/>
      <c r="K32" s="7"/>
      <c r="L32" s="7"/>
    </row>
    <row r="33" spans="1:12" s="3" customFormat="1" ht="20.25" customHeight="1">
      <c r="A33" s="7">
        <v>31</v>
      </c>
      <c r="B33" s="8" t="s">
        <v>433</v>
      </c>
      <c r="C33" s="8" t="s">
        <v>777</v>
      </c>
      <c r="D33" s="8" t="s">
        <v>427</v>
      </c>
      <c r="E33" s="7">
        <v>19200507</v>
      </c>
      <c r="F33" s="7">
        <v>83.3</v>
      </c>
      <c r="G33" s="18">
        <v>90.56</v>
      </c>
      <c r="H33" s="18">
        <f t="shared" si="0"/>
        <v>86.93</v>
      </c>
      <c r="I33" s="7"/>
      <c r="J33" s="7"/>
      <c r="K33" s="7"/>
      <c r="L33" s="7"/>
    </row>
    <row r="34" spans="1:12" s="3" customFormat="1" ht="20.25" customHeight="1">
      <c r="A34" s="7">
        <v>32</v>
      </c>
      <c r="B34" s="8" t="s">
        <v>435</v>
      </c>
      <c r="C34" s="8" t="s">
        <v>777</v>
      </c>
      <c r="D34" s="8" t="s">
        <v>427</v>
      </c>
      <c r="E34" s="7">
        <v>19200509</v>
      </c>
      <c r="F34" s="7">
        <v>82.5</v>
      </c>
      <c r="G34" s="18">
        <v>90.68</v>
      </c>
      <c r="H34" s="18">
        <f t="shared" si="0"/>
        <v>86.59</v>
      </c>
      <c r="I34" s="7"/>
      <c r="J34" s="7"/>
      <c r="K34" s="7"/>
      <c r="L34" s="7"/>
    </row>
    <row r="35" spans="1:12" s="3" customFormat="1" ht="20.25" customHeight="1">
      <c r="A35" s="7">
        <v>33</v>
      </c>
      <c r="B35" s="8" t="s">
        <v>434</v>
      </c>
      <c r="C35" s="8" t="s">
        <v>777</v>
      </c>
      <c r="D35" s="8" t="s">
        <v>427</v>
      </c>
      <c r="E35" s="7">
        <v>19200508</v>
      </c>
      <c r="F35" s="7">
        <v>82.7</v>
      </c>
      <c r="G35" s="18">
        <v>88.1</v>
      </c>
      <c r="H35" s="18">
        <f t="shared" si="0"/>
        <v>85.4</v>
      </c>
      <c r="I35" s="7"/>
      <c r="J35" s="7"/>
      <c r="K35" s="7"/>
      <c r="L35" s="7"/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A32"/>
  <sheetViews>
    <sheetView zoomScaleSheetLayoutView="100" zoomScalePageLayoutView="0" workbookViewId="0" topLeftCell="A10">
      <selection activeCell="V10" sqref="V10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8" width="8.875" style="3" customWidth="1"/>
    <col min="9" max="9" width="9.875" style="3" customWidth="1"/>
    <col min="10" max="10" width="9.625" style="3" customWidth="1"/>
    <col min="11" max="11" width="8.875" style="3" customWidth="1"/>
    <col min="12" max="12" width="9.625" style="3" customWidth="1"/>
    <col min="13" max="14" width="8.875" style="3" customWidth="1"/>
    <col min="15" max="234" width="5.625" style="3" customWidth="1"/>
    <col min="235" max="235" width="5.625" style="3" bestFit="1" customWidth="1"/>
    <col min="236" max="16384" width="9.00390625" style="3" customWidth="1"/>
  </cols>
  <sheetData>
    <row r="1" spans="1:235" s="1" customFormat="1" ht="20.25" customHeight="1">
      <c r="A1" s="51" t="s">
        <v>840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</row>
    <row r="2" spans="1:12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817</v>
      </c>
      <c r="H2" s="5" t="s">
        <v>818</v>
      </c>
      <c r="I2" s="21" t="s">
        <v>846</v>
      </c>
      <c r="J2" s="21" t="s">
        <v>847</v>
      </c>
      <c r="K2" s="5" t="s">
        <v>819</v>
      </c>
      <c r="L2" s="5" t="s">
        <v>820</v>
      </c>
    </row>
    <row r="3" spans="1:21" ht="20.25" customHeight="1">
      <c r="A3" s="30">
        <v>1</v>
      </c>
      <c r="B3" s="31" t="s">
        <v>125</v>
      </c>
      <c r="C3" s="31" t="s">
        <v>812</v>
      </c>
      <c r="D3" s="31" t="s">
        <v>126</v>
      </c>
      <c r="E3" s="30">
        <v>19210101</v>
      </c>
      <c r="F3" s="30">
        <v>82.9</v>
      </c>
      <c r="G3" s="34">
        <v>93.44</v>
      </c>
      <c r="H3" s="34">
        <f aca="true" t="shared" si="0" ref="H3:H32">F3/2+G3/2</f>
        <v>88.17</v>
      </c>
      <c r="I3" s="30" t="s">
        <v>884</v>
      </c>
      <c r="J3" s="30" t="s">
        <v>885</v>
      </c>
      <c r="K3" s="30"/>
      <c r="L3" s="30"/>
      <c r="M3" s="33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127</v>
      </c>
      <c r="C4" s="31" t="s">
        <v>812</v>
      </c>
      <c r="D4" s="31" t="s">
        <v>126</v>
      </c>
      <c r="E4" s="30">
        <v>19210102</v>
      </c>
      <c r="F4" s="30">
        <v>82.3</v>
      </c>
      <c r="G4" s="34">
        <v>93.4</v>
      </c>
      <c r="H4" s="34">
        <f t="shared" si="0"/>
        <v>87.85</v>
      </c>
      <c r="I4" s="30" t="s">
        <v>886</v>
      </c>
      <c r="J4" s="30"/>
      <c r="K4" s="30"/>
      <c r="L4" s="30"/>
      <c r="M4" s="33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128</v>
      </c>
      <c r="C5" s="31" t="s">
        <v>812</v>
      </c>
      <c r="D5" s="31" t="s">
        <v>126</v>
      </c>
      <c r="E5" s="30">
        <v>19210103</v>
      </c>
      <c r="F5" s="30">
        <v>80.8</v>
      </c>
      <c r="G5" s="34">
        <v>93.44</v>
      </c>
      <c r="H5" s="34">
        <f t="shared" si="0"/>
        <v>87.12</v>
      </c>
      <c r="I5" s="30"/>
      <c r="J5" s="30"/>
      <c r="K5" s="31"/>
      <c r="L5" s="30"/>
      <c r="M5" s="33"/>
      <c r="N5" s="33"/>
      <c r="O5" s="33"/>
      <c r="P5" s="33"/>
      <c r="Q5" s="33"/>
      <c r="R5" s="33"/>
      <c r="S5" s="33"/>
      <c r="T5" s="33"/>
      <c r="U5" s="33"/>
    </row>
    <row r="6" spans="1:21" ht="20.25" customHeight="1">
      <c r="A6" s="30">
        <v>4</v>
      </c>
      <c r="B6" s="31" t="s">
        <v>132</v>
      </c>
      <c r="C6" s="31" t="s">
        <v>812</v>
      </c>
      <c r="D6" s="31" t="s">
        <v>130</v>
      </c>
      <c r="E6" s="30">
        <v>19210204</v>
      </c>
      <c r="F6" s="30">
        <v>82.8</v>
      </c>
      <c r="G6" s="34">
        <v>92.76</v>
      </c>
      <c r="H6" s="34">
        <f t="shared" si="0"/>
        <v>87.78</v>
      </c>
      <c r="I6" s="30" t="s">
        <v>887</v>
      </c>
      <c r="J6" s="30" t="s">
        <v>888</v>
      </c>
      <c r="K6" s="31" t="s">
        <v>7</v>
      </c>
      <c r="L6" s="30"/>
      <c r="M6" s="33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134</v>
      </c>
      <c r="C7" s="31" t="s">
        <v>812</v>
      </c>
      <c r="D7" s="31" t="s">
        <v>130</v>
      </c>
      <c r="E7" s="30">
        <v>19210206</v>
      </c>
      <c r="F7" s="30">
        <v>80.2</v>
      </c>
      <c r="G7" s="34">
        <v>92.98</v>
      </c>
      <c r="H7" s="34">
        <f t="shared" si="0"/>
        <v>86.59</v>
      </c>
      <c r="I7" s="30" t="s">
        <v>889</v>
      </c>
      <c r="J7" s="30"/>
      <c r="K7" s="31" t="s">
        <v>7</v>
      </c>
      <c r="L7" s="30"/>
      <c r="M7" s="33"/>
      <c r="N7" s="33"/>
      <c r="O7" s="33"/>
      <c r="P7" s="33"/>
      <c r="Q7" s="33"/>
      <c r="R7" s="33"/>
      <c r="S7" s="33"/>
      <c r="T7" s="33"/>
      <c r="U7" s="33"/>
    </row>
    <row r="8" spans="1:21" s="14" customFormat="1" ht="20.25" customHeight="1">
      <c r="A8" s="30">
        <v>6</v>
      </c>
      <c r="B8" s="31" t="s">
        <v>133</v>
      </c>
      <c r="C8" s="31" t="s">
        <v>812</v>
      </c>
      <c r="D8" s="31" t="s">
        <v>130</v>
      </c>
      <c r="E8" s="30">
        <v>19210205</v>
      </c>
      <c r="F8" s="30">
        <v>80.3</v>
      </c>
      <c r="G8" s="34">
        <v>92.04</v>
      </c>
      <c r="H8" s="34">
        <f t="shared" si="0"/>
        <v>86.17</v>
      </c>
      <c r="I8" s="30"/>
      <c r="J8" s="30"/>
      <c r="K8" s="31" t="s">
        <v>7</v>
      </c>
      <c r="L8" s="30"/>
      <c r="M8" s="36"/>
      <c r="N8" s="36"/>
      <c r="O8" s="36"/>
      <c r="P8" s="36"/>
      <c r="Q8" s="36"/>
      <c r="R8" s="36"/>
      <c r="S8" s="36"/>
      <c r="T8" s="36"/>
      <c r="U8" s="36"/>
    </row>
    <row r="9" spans="1:21" ht="20.25" customHeight="1">
      <c r="A9" s="30">
        <v>7</v>
      </c>
      <c r="B9" s="31" t="s">
        <v>129</v>
      </c>
      <c r="C9" s="31" t="s">
        <v>812</v>
      </c>
      <c r="D9" s="31" t="s">
        <v>130</v>
      </c>
      <c r="E9" s="30">
        <v>19210201</v>
      </c>
      <c r="F9" s="30">
        <v>83.4</v>
      </c>
      <c r="G9" s="34">
        <v>89.92</v>
      </c>
      <c r="H9" s="34">
        <f t="shared" si="0"/>
        <v>86.66</v>
      </c>
      <c r="I9" s="30" t="s">
        <v>890</v>
      </c>
      <c r="J9" s="30" t="s">
        <v>891</v>
      </c>
      <c r="K9" s="31" t="s">
        <v>10</v>
      </c>
      <c r="L9" s="30"/>
      <c r="M9" s="33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131</v>
      </c>
      <c r="C10" s="31" t="s">
        <v>812</v>
      </c>
      <c r="D10" s="31" t="s">
        <v>130</v>
      </c>
      <c r="E10" s="30">
        <v>19210202</v>
      </c>
      <c r="F10" s="30">
        <v>79.4</v>
      </c>
      <c r="G10" s="34">
        <v>92.96</v>
      </c>
      <c r="H10" s="34">
        <f t="shared" si="0"/>
        <v>86.18</v>
      </c>
      <c r="I10" s="30" t="s">
        <v>1033</v>
      </c>
      <c r="J10" s="30"/>
      <c r="K10" s="31" t="s">
        <v>10</v>
      </c>
      <c r="L10" s="30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768</v>
      </c>
      <c r="C11" s="31" t="s">
        <v>812</v>
      </c>
      <c r="D11" s="31" t="s">
        <v>130</v>
      </c>
      <c r="E11" s="30">
        <v>19210203</v>
      </c>
      <c r="F11" s="30">
        <v>63</v>
      </c>
      <c r="G11" s="34">
        <v>88.38</v>
      </c>
      <c r="H11" s="34">
        <f t="shared" si="0"/>
        <v>75.69</v>
      </c>
      <c r="I11" s="30"/>
      <c r="J11" s="30"/>
      <c r="K11" s="31" t="s">
        <v>10</v>
      </c>
      <c r="L11" s="37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135</v>
      </c>
      <c r="C12" s="31" t="s">
        <v>812</v>
      </c>
      <c r="D12" s="31" t="s">
        <v>136</v>
      </c>
      <c r="E12" s="30">
        <v>19210301</v>
      </c>
      <c r="F12" s="30">
        <v>80.3</v>
      </c>
      <c r="G12" s="34">
        <v>92.3</v>
      </c>
      <c r="H12" s="34">
        <f t="shared" si="0"/>
        <v>86.3</v>
      </c>
      <c r="I12" s="30" t="s">
        <v>1033</v>
      </c>
      <c r="J12" s="30" t="s">
        <v>1034</v>
      </c>
      <c r="K12" s="31"/>
      <c r="L12" s="30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137</v>
      </c>
      <c r="C13" s="31" t="s">
        <v>812</v>
      </c>
      <c r="D13" s="31" t="s">
        <v>136</v>
      </c>
      <c r="E13" s="30">
        <v>19210302</v>
      </c>
      <c r="F13" s="30">
        <v>78.4</v>
      </c>
      <c r="G13" s="34">
        <v>92.98</v>
      </c>
      <c r="H13" s="34">
        <f t="shared" si="0"/>
        <v>85.69</v>
      </c>
      <c r="I13" s="30" t="s">
        <v>1035</v>
      </c>
      <c r="J13" s="30"/>
      <c r="K13" s="31"/>
      <c r="L13" s="30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20.25" customHeight="1">
      <c r="A14" s="30">
        <v>12</v>
      </c>
      <c r="B14" s="31" t="s">
        <v>138</v>
      </c>
      <c r="C14" s="31" t="s">
        <v>812</v>
      </c>
      <c r="D14" s="31" t="s">
        <v>136</v>
      </c>
      <c r="E14" s="30">
        <v>19210303</v>
      </c>
      <c r="F14" s="30">
        <v>78</v>
      </c>
      <c r="G14" s="34">
        <v>0</v>
      </c>
      <c r="H14" s="34">
        <f t="shared" si="0"/>
        <v>39</v>
      </c>
      <c r="I14" s="30"/>
      <c r="J14" s="30"/>
      <c r="K14" s="31"/>
      <c r="L14" s="30" t="s">
        <v>1036</v>
      </c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30">
        <v>13</v>
      </c>
      <c r="B15" s="31" t="s">
        <v>143</v>
      </c>
      <c r="C15" s="31" t="s">
        <v>812</v>
      </c>
      <c r="D15" s="31" t="s">
        <v>140</v>
      </c>
      <c r="E15" s="30">
        <v>19210404</v>
      </c>
      <c r="F15" s="30">
        <v>83</v>
      </c>
      <c r="G15" s="34">
        <v>93.36</v>
      </c>
      <c r="H15" s="34">
        <f t="shared" si="0"/>
        <v>88.18</v>
      </c>
      <c r="I15" s="30" t="s">
        <v>918</v>
      </c>
      <c r="J15" s="30" t="s">
        <v>919</v>
      </c>
      <c r="K15" s="31" t="s">
        <v>7</v>
      </c>
      <c r="L15" s="30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145</v>
      </c>
      <c r="C16" s="31" t="s">
        <v>812</v>
      </c>
      <c r="D16" s="31" t="s">
        <v>140</v>
      </c>
      <c r="E16" s="30">
        <v>19210406</v>
      </c>
      <c r="F16" s="30">
        <v>79.2</v>
      </c>
      <c r="G16" s="34">
        <v>95.26</v>
      </c>
      <c r="H16" s="34">
        <f t="shared" si="0"/>
        <v>87.23</v>
      </c>
      <c r="I16" s="30" t="s">
        <v>1037</v>
      </c>
      <c r="J16" s="30"/>
      <c r="K16" s="31" t="s">
        <v>7</v>
      </c>
      <c r="L16" s="30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144</v>
      </c>
      <c r="C17" s="31" t="s">
        <v>812</v>
      </c>
      <c r="D17" s="31" t="s">
        <v>140</v>
      </c>
      <c r="E17" s="30">
        <v>19210405</v>
      </c>
      <c r="F17" s="30">
        <v>80.6</v>
      </c>
      <c r="G17" s="34">
        <v>92.84</v>
      </c>
      <c r="H17" s="34">
        <f t="shared" si="0"/>
        <v>86.72</v>
      </c>
      <c r="I17" s="30"/>
      <c r="J17" s="30"/>
      <c r="K17" s="31" t="s">
        <v>7</v>
      </c>
      <c r="L17" s="30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139</v>
      </c>
      <c r="C18" s="31" t="s">
        <v>812</v>
      </c>
      <c r="D18" s="31" t="s">
        <v>140</v>
      </c>
      <c r="E18" s="30">
        <v>19210401</v>
      </c>
      <c r="F18" s="30">
        <v>85.5</v>
      </c>
      <c r="G18" s="34">
        <v>94.06</v>
      </c>
      <c r="H18" s="34">
        <f t="shared" si="0"/>
        <v>89.78</v>
      </c>
      <c r="I18" s="30" t="s">
        <v>931</v>
      </c>
      <c r="J18" s="30" t="s">
        <v>1038</v>
      </c>
      <c r="K18" s="31" t="s">
        <v>10</v>
      </c>
      <c r="L18" s="30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141</v>
      </c>
      <c r="C19" s="31" t="s">
        <v>812</v>
      </c>
      <c r="D19" s="31" t="s">
        <v>140</v>
      </c>
      <c r="E19" s="30">
        <v>19210402</v>
      </c>
      <c r="F19" s="30">
        <v>82.3</v>
      </c>
      <c r="G19" s="34">
        <v>94.18</v>
      </c>
      <c r="H19" s="34">
        <f t="shared" si="0"/>
        <v>88.24000000000001</v>
      </c>
      <c r="I19" s="30" t="s">
        <v>1039</v>
      </c>
      <c r="J19" s="30"/>
      <c r="K19" s="31" t="s">
        <v>10</v>
      </c>
      <c r="L19" s="30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142</v>
      </c>
      <c r="C20" s="31" t="s">
        <v>812</v>
      </c>
      <c r="D20" s="31" t="s">
        <v>140</v>
      </c>
      <c r="E20" s="30">
        <v>19210403</v>
      </c>
      <c r="F20" s="30">
        <v>81.8</v>
      </c>
      <c r="G20" s="34">
        <v>93.04</v>
      </c>
      <c r="H20" s="34">
        <f t="shared" si="0"/>
        <v>87.42</v>
      </c>
      <c r="I20" s="30"/>
      <c r="J20" s="30"/>
      <c r="K20" s="31" t="s">
        <v>10</v>
      </c>
      <c r="L20" s="30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436</v>
      </c>
      <c r="C21" s="31" t="s">
        <v>777</v>
      </c>
      <c r="D21" s="31" t="s">
        <v>437</v>
      </c>
      <c r="E21" s="30">
        <v>19210501</v>
      </c>
      <c r="F21" s="30">
        <v>87.8</v>
      </c>
      <c r="G21" s="34">
        <v>93.44</v>
      </c>
      <c r="H21" s="34">
        <f t="shared" si="0"/>
        <v>90.62</v>
      </c>
      <c r="I21" s="30" t="s">
        <v>1039</v>
      </c>
      <c r="J21" s="30" t="s">
        <v>1040</v>
      </c>
      <c r="K21" s="30"/>
      <c r="L21" s="30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439</v>
      </c>
      <c r="C22" s="31" t="s">
        <v>777</v>
      </c>
      <c r="D22" s="31" t="s">
        <v>437</v>
      </c>
      <c r="E22" s="30">
        <v>19210502</v>
      </c>
      <c r="F22" s="30">
        <v>87.4</v>
      </c>
      <c r="G22" s="34">
        <v>92.86</v>
      </c>
      <c r="H22" s="34">
        <f t="shared" si="0"/>
        <v>90.13</v>
      </c>
      <c r="I22" s="30" t="s">
        <v>1041</v>
      </c>
      <c r="J22" s="30" t="s">
        <v>1042</v>
      </c>
      <c r="K22" s="30"/>
      <c r="L22" s="30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440</v>
      </c>
      <c r="C23" s="31" t="s">
        <v>777</v>
      </c>
      <c r="D23" s="31" t="s">
        <v>437</v>
      </c>
      <c r="E23" s="30">
        <v>19210503</v>
      </c>
      <c r="F23" s="30">
        <v>87.2</v>
      </c>
      <c r="G23" s="34">
        <v>92.78</v>
      </c>
      <c r="H23" s="34">
        <f t="shared" si="0"/>
        <v>89.99000000000001</v>
      </c>
      <c r="I23" s="30" t="s">
        <v>1041</v>
      </c>
      <c r="J23" s="30" t="s">
        <v>1042</v>
      </c>
      <c r="K23" s="30"/>
      <c r="L23" s="30"/>
      <c r="M23" s="33"/>
      <c r="N23" s="33"/>
      <c r="O23" s="33"/>
      <c r="P23" s="33"/>
      <c r="Q23" s="33"/>
      <c r="R23" s="33"/>
      <c r="S23" s="33"/>
      <c r="T23" s="33"/>
      <c r="U23" s="33"/>
    </row>
    <row r="24" spans="1:12" ht="20.25" customHeight="1">
      <c r="A24" s="7">
        <v>22</v>
      </c>
      <c r="B24" s="8" t="s">
        <v>445</v>
      </c>
      <c r="C24" s="8" t="s">
        <v>777</v>
      </c>
      <c r="D24" s="8" t="s">
        <v>437</v>
      </c>
      <c r="E24" s="7">
        <v>19210509</v>
      </c>
      <c r="F24" s="7">
        <v>85</v>
      </c>
      <c r="G24" s="18">
        <v>93.2</v>
      </c>
      <c r="H24" s="18">
        <f t="shared" si="0"/>
        <v>89.1</v>
      </c>
      <c r="I24" s="25" t="s">
        <v>851</v>
      </c>
      <c r="J24" s="25" t="s">
        <v>848</v>
      </c>
      <c r="K24" s="7"/>
      <c r="L24" s="7"/>
    </row>
    <row r="25" spans="1:12" ht="20.25" customHeight="1">
      <c r="A25" s="7">
        <v>23</v>
      </c>
      <c r="B25" s="8" t="s">
        <v>443</v>
      </c>
      <c r="C25" s="8" t="s">
        <v>777</v>
      </c>
      <c r="D25" s="8" t="s">
        <v>437</v>
      </c>
      <c r="E25" s="7">
        <v>19210506</v>
      </c>
      <c r="F25" s="7">
        <v>85.5</v>
      </c>
      <c r="G25" s="18">
        <v>92.18</v>
      </c>
      <c r="H25" s="18">
        <f t="shared" si="0"/>
        <v>88.84</v>
      </c>
      <c r="I25" s="25" t="s">
        <v>851</v>
      </c>
      <c r="J25" s="7"/>
      <c r="K25" s="7"/>
      <c r="L25" s="7"/>
    </row>
    <row r="26" spans="1:12" ht="20.25" customHeight="1">
      <c r="A26" s="7">
        <v>24</v>
      </c>
      <c r="B26" s="8" t="s">
        <v>448</v>
      </c>
      <c r="C26" s="8" t="s">
        <v>777</v>
      </c>
      <c r="D26" s="8" t="s">
        <v>437</v>
      </c>
      <c r="E26" s="7">
        <v>19210512</v>
      </c>
      <c r="F26" s="7">
        <v>84.6</v>
      </c>
      <c r="G26" s="18">
        <v>92.52</v>
      </c>
      <c r="H26" s="18">
        <f t="shared" si="0"/>
        <v>88.56</v>
      </c>
      <c r="I26" s="25" t="s">
        <v>851</v>
      </c>
      <c r="J26" s="7"/>
      <c r="K26" s="7"/>
      <c r="L26" s="7"/>
    </row>
    <row r="27" spans="1:12" ht="20.25" customHeight="1">
      <c r="A27" s="7">
        <v>25</v>
      </c>
      <c r="B27" s="8" t="s">
        <v>441</v>
      </c>
      <c r="C27" s="8" t="s">
        <v>777</v>
      </c>
      <c r="D27" s="8" t="s">
        <v>437</v>
      </c>
      <c r="E27" s="7">
        <v>19210504</v>
      </c>
      <c r="F27" s="7">
        <v>86.5</v>
      </c>
      <c r="G27" s="18">
        <v>90.26</v>
      </c>
      <c r="H27" s="18">
        <f t="shared" si="0"/>
        <v>88.38</v>
      </c>
      <c r="I27" s="7"/>
      <c r="J27" s="7"/>
      <c r="K27" s="7"/>
      <c r="L27" s="7"/>
    </row>
    <row r="28" spans="1:12" ht="20.25" customHeight="1">
      <c r="A28" s="7">
        <v>26</v>
      </c>
      <c r="B28" s="8" t="s">
        <v>29</v>
      </c>
      <c r="C28" s="8" t="s">
        <v>777</v>
      </c>
      <c r="D28" s="8" t="s">
        <v>437</v>
      </c>
      <c r="E28" s="7">
        <v>19210507</v>
      </c>
      <c r="F28" s="7">
        <v>85.2</v>
      </c>
      <c r="G28" s="18">
        <v>91.12</v>
      </c>
      <c r="H28" s="18">
        <f t="shared" si="0"/>
        <v>88.16</v>
      </c>
      <c r="I28" s="7"/>
      <c r="J28" s="7"/>
      <c r="K28" s="7"/>
      <c r="L28" s="7"/>
    </row>
    <row r="29" spans="1:12" ht="20.25" customHeight="1">
      <c r="A29" s="7">
        <v>27</v>
      </c>
      <c r="B29" s="8" t="s">
        <v>446</v>
      </c>
      <c r="C29" s="8" t="s">
        <v>777</v>
      </c>
      <c r="D29" s="8" t="s">
        <v>437</v>
      </c>
      <c r="E29" s="7">
        <v>19210510</v>
      </c>
      <c r="F29" s="7">
        <v>84.8</v>
      </c>
      <c r="G29" s="18">
        <v>91.44</v>
      </c>
      <c r="H29" s="18">
        <f t="shared" si="0"/>
        <v>88.12</v>
      </c>
      <c r="I29" s="7"/>
      <c r="J29" s="7"/>
      <c r="K29" s="7"/>
      <c r="L29" s="7"/>
    </row>
    <row r="30" spans="1:12" ht="20.25" customHeight="1">
      <c r="A30" s="7">
        <v>28</v>
      </c>
      <c r="B30" s="8" t="s">
        <v>442</v>
      </c>
      <c r="C30" s="8" t="s">
        <v>777</v>
      </c>
      <c r="D30" s="8" t="s">
        <v>437</v>
      </c>
      <c r="E30" s="7">
        <v>19210505</v>
      </c>
      <c r="F30" s="7">
        <v>85.8</v>
      </c>
      <c r="G30" s="18">
        <v>89.96</v>
      </c>
      <c r="H30" s="18">
        <f t="shared" si="0"/>
        <v>87.88</v>
      </c>
      <c r="I30" s="7"/>
      <c r="J30" s="7"/>
      <c r="K30" s="7"/>
      <c r="L30" s="7"/>
    </row>
    <row r="31" spans="1:12" ht="20.25" customHeight="1">
      <c r="A31" s="7">
        <v>29</v>
      </c>
      <c r="B31" s="8" t="s">
        <v>447</v>
      </c>
      <c r="C31" s="8" t="s">
        <v>777</v>
      </c>
      <c r="D31" s="8" t="s">
        <v>437</v>
      </c>
      <c r="E31" s="7">
        <v>19210511</v>
      </c>
      <c r="F31" s="7">
        <v>84.8</v>
      </c>
      <c r="G31" s="18">
        <v>90.68</v>
      </c>
      <c r="H31" s="18">
        <f t="shared" si="0"/>
        <v>87.74000000000001</v>
      </c>
      <c r="I31" s="7"/>
      <c r="J31" s="7"/>
      <c r="K31" s="7"/>
      <c r="L31" s="7"/>
    </row>
    <row r="32" spans="1:12" ht="20.25" customHeight="1">
      <c r="A32" s="7">
        <v>30</v>
      </c>
      <c r="B32" s="8" t="s">
        <v>444</v>
      </c>
      <c r="C32" s="8" t="s">
        <v>777</v>
      </c>
      <c r="D32" s="8" t="s">
        <v>437</v>
      </c>
      <c r="E32" s="7">
        <v>19210508</v>
      </c>
      <c r="F32" s="7">
        <v>85.1</v>
      </c>
      <c r="G32" s="18">
        <v>90.22</v>
      </c>
      <c r="H32" s="18">
        <f t="shared" si="0"/>
        <v>87.66</v>
      </c>
      <c r="I32" s="7"/>
      <c r="J32" s="7"/>
      <c r="K32" s="7"/>
      <c r="L32" s="7"/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D26"/>
  <sheetViews>
    <sheetView zoomScaleSheetLayoutView="100" zoomScalePageLayoutView="0" workbookViewId="0" topLeftCell="A1">
      <selection activeCell="V10" sqref="V10"/>
    </sheetView>
  </sheetViews>
  <sheetFormatPr defaultColWidth="9.00390625" defaultRowHeight="20.25" customHeight="1"/>
  <cols>
    <col min="1" max="1" width="4.00390625" style="0" customWidth="1"/>
    <col min="2" max="2" width="6.875" style="0" customWidth="1"/>
    <col min="3" max="3" width="10.25390625" style="0" customWidth="1"/>
    <col min="4" max="4" width="14.75390625" style="0" customWidth="1"/>
    <col min="5" max="5" width="10.625" style="0" customWidth="1"/>
    <col min="6" max="6" width="7.75390625" style="0" customWidth="1"/>
    <col min="7" max="8" width="7.50390625" style="0" customWidth="1"/>
    <col min="9" max="9" width="9.875" style="3" customWidth="1"/>
    <col min="10" max="10" width="9.625" style="3" customWidth="1"/>
    <col min="11" max="11" width="7.50390625" style="0" customWidth="1"/>
    <col min="12" max="12" width="9.25390625" style="0" customWidth="1"/>
  </cols>
  <sheetData>
    <row r="1" spans="1:238" s="1" customFormat="1" ht="20.25" customHeight="1">
      <c r="A1" s="51" t="s">
        <v>841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</row>
    <row r="2" spans="1:12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817</v>
      </c>
      <c r="H2" s="5" t="s">
        <v>818</v>
      </c>
      <c r="I2" s="21" t="s">
        <v>846</v>
      </c>
      <c r="J2" s="21" t="s">
        <v>847</v>
      </c>
      <c r="K2" s="5" t="s">
        <v>819</v>
      </c>
      <c r="L2" s="5" t="s">
        <v>820</v>
      </c>
    </row>
    <row r="3" spans="1:21" s="3" customFormat="1" ht="20.25" customHeight="1">
      <c r="A3" s="30">
        <v>1</v>
      </c>
      <c r="B3" s="31" t="s">
        <v>146</v>
      </c>
      <c r="C3" s="31" t="s">
        <v>812</v>
      </c>
      <c r="D3" s="31" t="s">
        <v>147</v>
      </c>
      <c r="E3" s="30">
        <v>19220101</v>
      </c>
      <c r="F3" s="30">
        <v>81.7</v>
      </c>
      <c r="G3" s="34">
        <v>92.22</v>
      </c>
      <c r="H3" s="30">
        <f aca="true" t="shared" si="0" ref="H3:H20">F3*0.5+G3*0.5</f>
        <v>86.96000000000001</v>
      </c>
      <c r="I3" s="30" t="s">
        <v>879</v>
      </c>
      <c r="J3" s="30" t="s">
        <v>880</v>
      </c>
      <c r="K3" s="30"/>
      <c r="L3" s="30"/>
      <c r="M3" s="33"/>
      <c r="N3" s="33"/>
      <c r="O3" s="33"/>
      <c r="P3" s="33"/>
      <c r="Q3" s="33"/>
      <c r="R3" s="33"/>
      <c r="S3" s="33"/>
      <c r="T3" s="33"/>
      <c r="U3" s="33"/>
    </row>
    <row r="4" spans="1:21" s="3" customFormat="1" ht="20.25" customHeight="1">
      <c r="A4" s="30">
        <v>2</v>
      </c>
      <c r="B4" s="31" t="s">
        <v>148</v>
      </c>
      <c r="C4" s="31" t="s">
        <v>812</v>
      </c>
      <c r="D4" s="31" t="s">
        <v>147</v>
      </c>
      <c r="E4" s="30">
        <v>19220102</v>
      </c>
      <c r="F4" s="30">
        <v>81</v>
      </c>
      <c r="G4" s="34">
        <v>92.84</v>
      </c>
      <c r="H4" s="30">
        <f t="shared" si="0"/>
        <v>86.92</v>
      </c>
      <c r="I4" s="30" t="s">
        <v>881</v>
      </c>
      <c r="J4" s="30"/>
      <c r="K4" s="30"/>
      <c r="L4" s="30"/>
      <c r="M4" s="33"/>
      <c r="N4" s="33"/>
      <c r="O4" s="33"/>
      <c r="P4" s="33"/>
      <c r="Q4" s="33"/>
      <c r="R4" s="33"/>
      <c r="S4" s="33"/>
      <c r="T4" s="33"/>
      <c r="U4" s="33"/>
    </row>
    <row r="5" spans="1:21" s="3" customFormat="1" ht="20.25" customHeight="1">
      <c r="A5" s="30">
        <v>3</v>
      </c>
      <c r="B5" s="31" t="s">
        <v>149</v>
      </c>
      <c r="C5" s="31" t="s">
        <v>812</v>
      </c>
      <c r="D5" s="31" t="s">
        <v>147</v>
      </c>
      <c r="E5" s="30">
        <v>19220103</v>
      </c>
      <c r="F5" s="30">
        <v>78.1</v>
      </c>
      <c r="G5" s="34">
        <v>90.78</v>
      </c>
      <c r="H5" s="30">
        <f t="shared" si="0"/>
        <v>84.44</v>
      </c>
      <c r="I5" s="30"/>
      <c r="J5" s="30"/>
      <c r="K5" s="30"/>
      <c r="L5" s="30"/>
      <c r="M5" s="33"/>
      <c r="N5" s="33"/>
      <c r="O5" s="33"/>
      <c r="P5" s="33"/>
      <c r="Q5" s="33"/>
      <c r="R5" s="33"/>
      <c r="S5" s="33"/>
      <c r="T5" s="33"/>
      <c r="U5" s="33"/>
    </row>
    <row r="6" spans="1:21" s="3" customFormat="1" ht="20.25" customHeight="1">
      <c r="A6" s="30">
        <v>4</v>
      </c>
      <c r="B6" s="31" t="s">
        <v>153</v>
      </c>
      <c r="C6" s="31" t="s">
        <v>812</v>
      </c>
      <c r="D6" s="31" t="s">
        <v>150</v>
      </c>
      <c r="E6" s="30">
        <v>19220204</v>
      </c>
      <c r="F6" s="30">
        <v>84.8</v>
      </c>
      <c r="G6" s="34">
        <v>92.12</v>
      </c>
      <c r="H6" s="30">
        <f t="shared" si="0"/>
        <v>88.46000000000001</v>
      </c>
      <c r="I6" s="30" t="s">
        <v>882</v>
      </c>
      <c r="J6" s="30" t="s">
        <v>883</v>
      </c>
      <c r="K6" s="31" t="s">
        <v>7</v>
      </c>
      <c r="L6" s="30"/>
      <c r="M6" s="33"/>
      <c r="N6" s="33"/>
      <c r="O6" s="33"/>
      <c r="P6" s="33"/>
      <c r="Q6" s="33"/>
      <c r="R6" s="33"/>
      <c r="S6" s="33"/>
      <c r="T6" s="33"/>
      <c r="U6" s="33"/>
    </row>
    <row r="7" spans="1:21" s="3" customFormat="1" ht="20.25" customHeight="1">
      <c r="A7" s="30">
        <v>5</v>
      </c>
      <c r="B7" s="31" t="s">
        <v>155</v>
      </c>
      <c r="C7" s="31" t="s">
        <v>812</v>
      </c>
      <c r="D7" s="31" t="s">
        <v>150</v>
      </c>
      <c r="E7" s="30">
        <v>19220206</v>
      </c>
      <c r="F7" s="30">
        <v>82.8</v>
      </c>
      <c r="G7" s="34">
        <v>93.3</v>
      </c>
      <c r="H7" s="30">
        <f t="shared" si="0"/>
        <v>88.05</v>
      </c>
      <c r="I7" s="30" t="s">
        <v>882</v>
      </c>
      <c r="J7" s="30"/>
      <c r="K7" s="31" t="s">
        <v>7</v>
      </c>
      <c r="L7" s="30"/>
      <c r="M7" s="33"/>
      <c r="N7" s="33"/>
      <c r="O7" s="33"/>
      <c r="P7" s="33"/>
      <c r="Q7" s="33"/>
      <c r="R7" s="33"/>
      <c r="S7" s="33"/>
      <c r="T7" s="33"/>
      <c r="U7" s="33"/>
    </row>
    <row r="8" spans="1:21" s="3" customFormat="1" ht="20.25" customHeight="1">
      <c r="A8" s="30">
        <v>6</v>
      </c>
      <c r="B8" s="31" t="s">
        <v>154</v>
      </c>
      <c r="C8" s="31" t="s">
        <v>812</v>
      </c>
      <c r="D8" s="31" t="s">
        <v>150</v>
      </c>
      <c r="E8" s="30">
        <v>19220205</v>
      </c>
      <c r="F8" s="30">
        <v>83.4</v>
      </c>
      <c r="G8" s="34">
        <v>90.74</v>
      </c>
      <c r="H8" s="30">
        <f t="shared" si="0"/>
        <v>87.07</v>
      </c>
      <c r="I8" s="30"/>
      <c r="J8" s="30"/>
      <c r="K8" s="31" t="s">
        <v>7</v>
      </c>
      <c r="L8" s="30"/>
      <c r="M8" s="33"/>
      <c r="N8" s="33"/>
      <c r="O8" s="33"/>
      <c r="P8" s="33"/>
      <c r="Q8" s="33"/>
      <c r="R8" s="33"/>
      <c r="S8" s="33"/>
      <c r="T8" s="33"/>
      <c r="U8" s="33"/>
    </row>
    <row r="9" spans="1:21" s="3" customFormat="1" ht="20.25" customHeight="1">
      <c r="A9" s="30">
        <v>7</v>
      </c>
      <c r="B9" s="31" t="s">
        <v>115</v>
      </c>
      <c r="C9" s="31" t="s">
        <v>812</v>
      </c>
      <c r="D9" s="31" t="s">
        <v>150</v>
      </c>
      <c r="E9" s="30">
        <v>19220201</v>
      </c>
      <c r="F9" s="30">
        <v>78.6</v>
      </c>
      <c r="G9" s="34">
        <v>90.18</v>
      </c>
      <c r="H9" s="30">
        <f t="shared" si="0"/>
        <v>84.39</v>
      </c>
      <c r="I9" s="30" t="s">
        <v>884</v>
      </c>
      <c r="J9" s="30" t="s">
        <v>885</v>
      </c>
      <c r="K9" s="31" t="s">
        <v>10</v>
      </c>
      <c r="L9" s="30"/>
      <c r="M9" s="33"/>
      <c r="N9" s="33"/>
      <c r="O9" s="33"/>
      <c r="P9" s="33"/>
      <c r="Q9" s="33"/>
      <c r="R9" s="33"/>
      <c r="S9" s="33"/>
      <c r="T9" s="33"/>
      <c r="U9" s="33"/>
    </row>
    <row r="10" spans="1:21" s="3" customFormat="1" ht="20.25" customHeight="1">
      <c r="A10" s="30">
        <v>8</v>
      </c>
      <c r="B10" s="31" t="s">
        <v>151</v>
      </c>
      <c r="C10" s="31" t="s">
        <v>812</v>
      </c>
      <c r="D10" s="31" t="s">
        <v>150</v>
      </c>
      <c r="E10" s="30">
        <v>19220202</v>
      </c>
      <c r="F10" s="30">
        <v>78.3</v>
      </c>
      <c r="G10" s="34">
        <v>90.18</v>
      </c>
      <c r="H10" s="30">
        <f t="shared" si="0"/>
        <v>84.24000000000001</v>
      </c>
      <c r="I10" s="30" t="s">
        <v>1026</v>
      </c>
      <c r="J10" s="30"/>
      <c r="K10" s="31" t="s">
        <v>10</v>
      </c>
      <c r="L10" s="30"/>
      <c r="M10" s="33"/>
      <c r="N10" s="33"/>
      <c r="O10" s="33"/>
      <c r="P10" s="33"/>
      <c r="Q10" s="33"/>
      <c r="R10" s="33"/>
      <c r="S10" s="33"/>
      <c r="T10" s="33"/>
      <c r="U10" s="33"/>
    </row>
    <row r="11" spans="1:21" s="3" customFormat="1" ht="20.25" customHeight="1">
      <c r="A11" s="30">
        <v>9</v>
      </c>
      <c r="B11" s="31" t="s">
        <v>152</v>
      </c>
      <c r="C11" s="31" t="s">
        <v>812</v>
      </c>
      <c r="D11" s="31" t="s">
        <v>150</v>
      </c>
      <c r="E11" s="30">
        <v>19220203</v>
      </c>
      <c r="F11" s="30">
        <v>73.7</v>
      </c>
      <c r="G11" s="34">
        <v>85.82</v>
      </c>
      <c r="H11" s="30">
        <f t="shared" si="0"/>
        <v>79.75999999999999</v>
      </c>
      <c r="I11" s="30"/>
      <c r="J11" s="30"/>
      <c r="K11" s="31" t="s">
        <v>10</v>
      </c>
      <c r="L11" s="30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3" customFormat="1" ht="20.25" customHeight="1">
      <c r="A12" s="30">
        <v>10</v>
      </c>
      <c r="B12" s="31" t="s">
        <v>766</v>
      </c>
      <c r="C12" s="31" t="s">
        <v>812</v>
      </c>
      <c r="D12" s="31" t="s">
        <v>116</v>
      </c>
      <c r="E12" s="35">
        <v>19220301</v>
      </c>
      <c r="F12" s="30">
        <v>83.2</v>
      </c>
      <c r="G12" s="34">
        <v>91.34</v>
      </c>
      <c r="H12" s="30">
        <f t="shared" si="0"/>
        <v>87.27000000000001</v>
      </c>
      <c r="I12" s="30" t="s">
        <v>1027</v>
      </c>
      <c r="J12" s="30" t="s">
        <v>1028</v>
      </c>
      <c r="K12" s="31"/>
      <c r="L12" s="30"/>
      <c r="M12" s="33"/>
      <c r="N12" s="33"/>
      <c r="O12" s="33"/>
      <c r="P12" s="33"/>
      <c r="Q12" s="33"/>
      <c r="R12" s="33"/>
      <c r="S12" s="33"/>
      <c r="T12" s="33"/>
      <c r="U12" s="33"/>
    </row>
    <row r="13" spans="1:21" s="3" customFormat="1" ht="20.25" customHeight="1">
      <c r="A13" s="30">
        <v>11</v>
      </c>
      <c r="B13" s="31" t="s">
        <v>117</v>
      </c>
      <c r="C13" s="31" t="s">
        <v>812</v>
      </c>
      <c r="D13" s="31" t="s">
        <v>116</v>
      </c>
      <c r="E13" s="30">
        <v>19220302</v>
      </c>
      <c r="F13" s="30">
        <v>84.7</v>
      </c>
      <c r="G13" s="34">
        <v>89.76</v>
      </c>
      <c r="H13" s="30">
        <f t="shared" si="0"/>
        <v>87.23</v>
      </c>
      <c r="I13" s="30" t="s">
        <v>871</v>
      </c>
      <c r="J13" s="30"/>
      <c r="K13" s="31"/>
      <c r="L13" s="30"/>
      <c r="M13" s="33"/>
      <c r="N13" s="33"/>
      <c r="O13" s="33"/>
      <c r="P13" s="33"/>
      <c r="Q13" s="33"/>
      <c r="R13" s="33"/>
      <c r="S13" s="33"/>
      <c r="T13" s="33"/>
      <c r="U13" s="33"/>
    </row>
    <row r="14" spans="1:21" s="3" customFormat="1" ht="20.25" customHeight="1">
      <c r="A14" s="30">
        <v>12</v>
      </c>
      <c r="B14" s="31" t="s">
        <v>118</v>
      </c>
      <c r="C14" s="31" t="s">
        <v>812</v>
      </c>
      <c r="D14" s="31" t="s">
        <v>116</v>
      </c>
      <c r="E14" s="30">
        <v>19220303</v>
      </c>
      <c r="F14" s="30">
        <v>83.6</v>
      </c>
      <c r="G14" s="34">
        <v>90.54</v>
      </c>
      <c r="H14" s="30">
        <f t="shared" si="0"/>
        <v>87.07</v>
      </c>
      <c r="I14" s="30"/>
      <c r="J14" s="30"/>
      <c r="K14" s="31"/>
      <c r="L14" s="30"/>
      <c r="M14" s="33"/>
      <c r="N14" s="33"/>
      <c r="O14" s="33"/>
      <c r="P14" s="33"/>
      <c r="Q14" s="33"/>
      <c r="R14" s="33"/>
      <c r="S14" s="33"/>
      <c r="T14" s="33"/>
      <c r="U14" s="33"/>
    </row>
    <row r="15" spans="1:21" s="3" customFormat="1" ht="20.25" customHeight="1">
      <c r="A15" s="30">
        <v>13</v>
      </c>
      <c r="B15" s="31" t="s">
        <v>122</v>
      </c>
      <c r="C15" s="31" t="s">
        <v>812</v>
      </c>
      <c r="D15" s="31" t="s">
        <v>120</v>
      </c>
      <c r="E15" s="30">
        <v>19220404</v>
      </c>
      <c r="F15" s="30">
        <v>86.6</v>
      </c>
      <c r="G15" s="34">
        <v>93.08</v>
      </c>
      <c r="H15" s="30">
        <f t="shared" si="0"/>
        <v>89.84</v>
      </c>
      <c r="I15" s="30" t="s">
        <v>1029</v>
      </c>
      <c r="J15" s="30" t="s">
        <v>1030</v>
      </c>
      <c r="K15" s="31" t="s">
        <v>7</v>
      </c>
      <c r="L15" s="30"/>
      <c r="M15" s="33"/>
      <c r="N15" s="33"/>
      <c r="O15" s="33"/>
      <c r="P15" s="33"/>
      <c r="Q15" s="33"/>
      <c r="R15" s="33"/>
      <c r="S15" s="33"/>
      <c r="T15" s="33"/>
      <c r="U15" s="33"/>
    </row>
    <row r="16" spans="1:21" s="3" customFormat="1" ht="20.25" customHeight="1">
      <c r="A16" s="30">
        <v>14</v>
      </c>
      <c r="B16" s="31" t="s">
        <v>124</v>
      </c>
      <c r="C16" s="31" t="s">
        <v>812</v>
      </c>
      <c r="D16" s="31" t="s">
        <v>120</v>
      </c>
      <c r="E16" s="30">
        <v>19220406</v>
      </c>
      <c r="F16" s="30">
        <v>82.3</v>
      </c>
      <c r="G16" s="34">
        <v>93</v>
      </c>
      <c r="H16" s="30">
        <f t="shared" si="0"/>
        <v>87.65</v>
      </c>
      <c r="I16" s="30" t="s">
        <v>1029</v>
      </c>
      <c r="J16" s="30"/>
      <c r="K16" s="31" t="s">
        <v>7</v>
      </c>
      <c r="L16" s="30"/>
      <c r="M16" s="33"/>
      <c r="N16" s="33"/>
      <c r="O16" s="33"/>
      <c r="P16" s="33"/>
      <c r="Q16" s="33"/>
      <c r="R16" s="33"/>
      <c r="S16" s="33"/>
      <c r="T16" s="33"/>
      <c r="U16" s="33"/>
    </row>
    <row r="17" spans="1:21" s="3" customFormat="1" ht="20.25" customHeight="1">
      <c r="A17" s="30">
        <v>15</v>
      </c>
      <c r="B17" s="31" t="s">
        <v>123</v>
      </c>
      <c r="C17" s="31" t="s">
        <v>812</v>
      </c>
      <c r="D17" s="31" t="s">
        <v>120</v>
      </c>
      <c r="E17" s="30">
        <v>19220405</v>
      </c>
      <c r="F17" s="30">
        <v>84.5</v>
      </c>
      <c r="G17" s="34">
        <v>90.58</v>
      </c>
      <c r="H17" s="30">
        <f t="shared" si="0"/>
        <v>87.53999999999999</v>
      </c>
      <c r="I17" s="30"/>
      <c r="J17" s="30"/>
      <c r="K17" s="31" t="s">
        <v>7</v>
      </c>
      <c r="L17" s="30"/>
      <c r="M17" s="33"/>
      <c r="N17" s="33"/>
      <c r="O17" s="33"/>
      <c r="P17" s="33"/>
      <c r="Q17" s="33"/>
      <c r="R17" s="33"/>
      <c r="S17" s="33"/>
      <c r="T17" s="33"/>
      <c r="U17" s="33"/>
    </row>
    <row r="18" spans="1:21" s="3" customFormat="1" ht="20.25" customHeight="1">
      <c r="A18" s="30">
        <v>16</v>
      </c>
      <c r="B18" s="31" t="s">
        <v>119</v>
      </c>
      <c r="C18" s="31" t="s">
        <v>812</v>
      </c>
      <c r="D18" s="31" t="s">
        <v>120</v>
      </c>
      <c r="E18" s="30">
        <v>19220401</v>
      </c>
      <c r="F18" s="30">
        <v>85.3</v>
      </c>
      <c r="G18" s="34">
        <v>92.42</v>
      </c>
      <c r="H18" s="30">
        <f t="shared" si="0"/>
        <v>88.86</v>
      </c>
      <c r="I18" s="30" t="s">
        <v>1008</v>
      </c>
      <c r="J18" s="30" t="s">
        <v>1031</v>
      </c>
      <c r="K18" s="31" t="s">
        <v>10</v>
      </c>
      <c r="L18" s="30"/>
      <c r="M18" s="33"/>
      <c r="N18" s="33"/>
      <c r="O18" s="33"/>
      <c r="P18" s="33"/>
      <c r="Q18" s="33"/>
      <c r="R18" s="33"/>
      <c r="S18" s="33"/>
      <c r="T18" s="33"/>
      <c r="U18" s="33"/>
    </row>
    <row r="19" spans="1:21" s="3" customFormat="1" ht="20.25" customHeight="1">
      <c r="A19" s="30">
        <v>17</v>
      </c>
      <c r="B19" s="31" t="s">
        <v>121</v>
      </c>
      <c r="C19" s="31" t="s">
        <v>812</v>
      </c>
      <c r="D19" s="31" t="s">
        <v>120</v>
      </c>
      <c r="E19" s="30">
        <v>19220402</v>
      </c>
      <c r="F19" s="30">
        <v>78</v>
      </c>
      <c r="G19" s="34">
        <v>89.86</v>
      </c>
      <c r="H19" s="30">
        <f t="shared" si="0"/>
        <v>83.93</v>
      </c>
      <c r="I19" s="30" t="s">
        <v>1032</v>
      </c>
      <c r="J19" s="30"/>
      <c r="K19" s="31" t="s">
        <v>10</v>
      </c>
      <c r="L19" s="30"/>
      <c r="M19" s="33"/>
      <c r="N19" s="33"/>
      <c r="O19" s="33"/>
      <c r="P19" s="33"/>
      <c r="Q19" s="33"/>
      <c r="R19" s="33"/>
      <c r="S19" s="33"/>
      <c r="T19" s="33"/>
      <c r="U19" s="33"/>
    </row>
    <row r="20" spans="1:21" s="3" customFormat="1" ht="20.25" customHeight="1">
      <c r="A20" s="30">
        <v>18</v>
      </c>
      <c r="B20" s="31" t="s">
        <v>767</v>
      </c>
      <c r="C20" s="31" t="s">
        <v>812</v>
      </c>
      <c r="D20" s="31" t="s">
        <v>120</v>
      </c>
      <c r="E20" s="35">
        <v>19220403</v>
      </c>
      <c r="F20" s="30">
        <v>74.2</v>
      </c>
      <c r="G20" s="34">
        <v>92.3</v>
      </c>
      <c r="H20" s="30">
        <f t="shared" si="0"/>
        <v>83.25</v>
      </c>
      <c r="I20" s="30"/>
      <c r="J20" s="30"/>
      <c r="K20" s="31" t="s">
        <v>10</v>
      </c>
      <c r="L20" s="30"/>
      <c r="M20" s="33"/>
      <c r="N20" s="33"/>
      <c r="O20" s="33"/>
      <c r="P20" s="33"/>
      <c r="Q20" s="33"/>
      <c r="R20" s="33"/>
      <c r="S20" s="33"/>
      <c r="T20" s="33"/>
      <c r="U20" s="33"/>
    </row>
    <row r="21" spans="1:21" s="45" customFormat="1" ht="20.25" customHeight="1">
      <c r="A21" s="44"/>
      <c r="B21" s="44"/>
      <c r="C21" s="44"/>
      <c r="D21" s="44"/>
      <c r="E21" s="44"/>
      <c r="F21" s="44"/>
      <c r="G21" s="44"/>
      <c r="H21" s="44"/>
      <c r="I21" s="33"/>
      <c r="J21" s="3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45" customFormat="1" ht="20.25" customHeight="1">
      <c r="A22" s="44"/>
      <c r="B22" s="44"/>
      <c r="C22" s="44"/>
      <c r="D22" s="44"/>
      <c r="E22" s="44"/>
      <c r="F22" s="44"/>
      <c r="G22" s="44"/>
      <c r="H22" s="44"/>
      <c r="I22" s="33"/>
      <c r="J22" s="33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45" customFormat="1" ht="20.25" customHeight="1">
      <c r="A23" s="44"/>
      <c r="B23" s="44"/>
      <c r="C23" s="44"/>
      <c r="D23" s="44"/>
      <c r="E23" s="44"/>
      <c r="F23" s="44"/>
      <c r="G23" s="44"/>
      <c r="H23" s="44"/>
      <c r="I23" s="33"/>
      <c r="J23" s="33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9:10" s="45" customFormat="1" ht="20.25" customHeight="1">
      <c r="I24" s="3"/>
      <c r="J24" s="3"/>
    </row>
    <row r="25" spans="9:10" s="45" customFormat="1" ht="20.25" customHeight="1">
      <c r="I25" s="3"/>
      <c r="J25" s="3"/>
    </row>
    <row r="26" spans="9:10" s="45" customFormat="1" ht="20.25" customHeight="1">
      <c r="I26" s="3"/>
      <c r="J26" s="3"/>
    </row>
  </sheetData>
  <sheetProtection/>
  <mergeCells count="1">
    <mergeCell ref="A1:L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F36"/>
  <sheetViews>
    <sheetView zoomScaleSheetLayoutView="100" zoomScalePageLayoutView="0" workbookViewId="0" topLeftCell="A13">
      <selection activeCell="V10" sqref="V10"/>
    </sheetView>
  </sheetViews>
  <sheetFormatPr defaultColWidth="9.00390625" defaultRowHeight="20.25" customHeight="1"/>
  <cols>
    <col min="1" max="1" width="4.00390625" style="0" customWidth="1"/>
    <col min="2" max="2" width="6.875" style="0" customWidth="1"/>
    <col min="3" max="3" width="10.25390625" style="0" customWidth="1"/>
    <col min="4" max="4" width="14.75390625" style="0" customWidth="1"/>
    <col min="5" max="5" width="10.625" style="0" customWidth="1"/>
    <col min="6" max="6" width="7.75390625" style="0" customWidth="1"/>
    <col min="7" max="8" width="7.875" style="0" customWidth="1"/>
    <col min="9" max="9" width="9.875" style="3" customWidth="1"/>
    <col min="10" max="10" width="9.625" style="3" customWidth="1"/>
    <col min="11" max="11" width="7.875" style="0" customWidth="1"/>
    <col min="12" max="12" width="9.00390625" style="0" customWidth="1"/>
    <col min="13" max="13" width="7.875" style="0" customWidth="1"/>
  </cols>
  <sheetData>
    <row r="1" spans="1:240" s="1" customFormat="1" ht="20.25" customHeight="1">
      <c r="A1" s="51" t="s">
        <v>842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</row>
    <row r="2" spans="1:12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817</v>
      </c>
      <c r="H2" s="5" t="s">
        <v>818</v>
      </c>
      <c r="I2" s="21" t="s">
        <v>846</v>
      </c>
      <c r="J2" s="21" t="s">
        <v>847</v>
      </c>
      <c r="K2" s="5" t="s">
        <v>819</v>
      </c>
      <c r="L2" s="5" t="s">
        <v>820</v>
      </c>
    </row>
    <row r="3" spans="1:21" s="3" customFormat="1" ht="20.25" customHeight="1">
      <c r="A3" s="30">
        <v>1</v>
      </c>
      <c r="B3" s="31" t="s">
        <v>212</v>
      </c>
      <c r="C3" s="31" t="s">
        <v>812</v>
      </c>
      <c r="D3" s="31" t="s">
        <v>213</v>
      </c>
      <c r="E3" s="30">
        <v>19230101</v>
      </c>
      <c r="F3" s="30">
        <v>83.7</v>
      </c>
      <c r="G3" s="34">
        <v>92.92</v>
      </c>
      <c r="H3" s="34">
        <f aca="true" t="shared" si="0" ref="H3:H36">F3/2+G3/2</f>
        <v>88.31</v>
      </c>
      <c r="I3" s="30" t="s">
        <v>874</v>
      </c>
      <c r="J3" s="30" t="s">
        <v>875</v>
      </c>
      <c r="K3" s="30"/>
      <c r="L3" s="30"/>
      <c r="M3" s="33"/>
      <c r="N3" s="33"/>
      <c r="O3" s="33"/>
      <c r="P3" s="33"/>
      <c r="Q3" s="33"/>
      <c r="R3" s="33"/>
      <c r="S3" s="33"/>
      <c r="T3" s="33"/>
      <c r="U3" s="33"/>
    </row>
    <row r="4" spans="1:21" s="3" customFormat="1" ht="20.25" customHeight="1">
      <c r="A4" s="30">
        <v>2</v>
      </c>
      <c r="B4" s="31" t="s">
        <v>214</v>
      </c>
      <c r="C4" s="31" t="s">
        <v>812</v>
      </c>
      <c r="D4" s="31" t="s">
        <v>213</v>
      </c>
      <c r="E4" s="30">
        <v>19230102</v>
      </c>
      <c r="F4" s="30">
        <v>81.5</v>
      </c>
      <c r="G4" s="34">
        <v>92.2</v>
      </c>
      <c r="H4" s="34">
        <f t="shared" si="0"/>
        <v>86.85</v>
      </c>
      <c r="I4" s="30" t="s">
        <v>876</v>
      </c>
      <c r="J4" s="30"/>
      <c r="K4" s="30"/>
      <c r="L4" s="30"/>
      <c r="M4" s="33"/>
      <c r="N4" s="33"/>
      <c r="O4" s="33"/>
      <c r="P4" s="33"/>
      <c r="Q4" s="33"/>
      <c r="R4" s="33"/>
      <c r="S4" s="33"/>
      <c r="T4" s="33"/>
      <c r="U4" s="33"/>
    </row>
    <row r="5" spans="1:21" s="3" customFormat="1" ht="20.25" customHeight="1">
      <c r="A5" s="30">
        <v>3</v>
      </c>
      <c r="B5" s="31" t="s">
        <v>85</v>
      </c>
      <c r="C5" s="31" t="s">
        <v>812</v>
      </c>
      <c r="D5" s="31" t="s">
        <v>213</v>
      </c>
      <c r="E5" s="30">
        <v>19230103</v>
      </c>
      <c r="F5" s="30">
        <v>80.7</v>
      </c>
      <c r="G5" s="34">
        <v>90.86</v>
      </c>
      <c r="H5" s="34">
        <f t="shared" si="0"/>
        <v>85.78</v>
      </c>
      <c r="I5" s="30"/>
      <c r="J5" s="30"/>
      <c r="K5" s="30"/>
      <c r="L5" s="30"/>
      <c r="M5" s="33"/>
      <c r="N5" s="33"/>
      <c r="O5" s="33"/>
      <c r="P5" s="33"/>
      <c r="Q5" s="33"/>
      <c r="R5" s="33"/>
      <c r="S5" s="33"/>
      <c r="T5" s="33"/>
      <c r="U5" s="33"/>
    </row>
    <row r="6" spans="1:21" s="3" customFormat="1" ht="20.25" customHeight="1">
      <c r="A6" s="30">
        <v>4</v>
      </c>
      <c r="B6" s="31" t="s">
        <v>219</v>
      </c>
      <c r="C6" s="31" t="s">
        <v>812</v>
      </c>
      <c r="D6" s="31" t="s">
        <v>216</v>
      </c>
      <c r="E6" s="30">
        <v>19230204</v>
      </c>
      <c r="F6" s="30">
        <v>78.4</v>
      </c>
      <c r="G6" s="34">
        <v>92.24</v>
      </c>
      <c r="H6" s="34">
        <f t="shared" si="0"/>
        <v>85.32</v>
      </c>
      <c r="I6" s="30" t="s">
        <v>877</v>
      </c>
      <c r="J6" s="30" t="s">
        <v>878</v>
      </c>
      <c r="K6" s="46" t="s">
        <v>7</v>
      </c>
      <c r="L6" s="30"/>
      <c r="M6" s="33"/>
      <c r="N6" s="33"/>
      <c r="O6" s="33"/>
      <c r="P6" s="33"/>
      <c r="Q6" s="33"/>
      <c r="R6" s="33"/>
      <c r="S6" s="33"/>
      <c r="T6" s="33"/>
      <c r="U6" s="33"/>
    </row>
    <row r="7" spans="1:21" s="3" customFormat="1" ht="20.25" customHeight="1">
      <c r="A7" s="30">
        <v>5</v>
      </c>
      <c r="B7" s="31" t="s">
        <v>220</v>
      </c>
      <c r="C7" s="31" t="s">
        <v>812</v>
      </c>
      <c r="D7" s="31" t="s">
        <v>216</v>
      </c>
      <c r="E7" s="30">
        <v>19230205</v>
      </c>
      <c r="F7" s="30">
        <v>77.3</v>
      </c>
      <c r="G7" s="34">
        <v>92.58</v>
      </c>
      <c r="H7" s="34">
        <f t="shared" si="0"/>
        <v>84.94</v>
      </c>
      <c r="I7" s="30" t="s">
        <v>865</v>
      </c>
      <c r="J7" s="30"/>
      <c r="K7" s="46" t="s">
        <v>7</v>
      </c>
      <c r="L7" s="30"/>
      <c r="M7" s="33"/>
      <c r="N7" s="33"/>
      <c r="O7" s="33"/>
      <c r="P7" s="33"/>
      <c r="Q7" s="33"/>
      <c r="R7" s="33"/>
      <c r="S7" s="33"/>
      <c r="T7" s="33"/>
      <c r="U7" s="33"/>
    </row>
    <row r="8" spans="1:21" s="3" customFormat="1" ht="20.25" customHeight="1">
      <c r="A8" s="30">
        <v>6</v>
      </c>
      <c r="B8" s="31" t="s">
        <v>221</v>
      </c>
      <c r="C8" s="31" t="s">
        <v>812</v>
      </c>
      <c r="D8" s="31" t="s">
        <v>216</v>
      </c>
      <c r="E8" s="30">
        <v>19230206</v>
      </c>
      <c r="F8" s="30">
        <v>75</v>
      </c>
      <c r="G8" s="34">
        <v>88.26</v>
      </c>
      <c r="H8" s="34">
        <f t="shared" si="0"/>
        <v>81.63</v>
      </c>
      <c r="I8" s="30"/>
      <c r="J8" s="30"/>
      <c r="K8" s="46" t="s">
        <v>7</v>
      </c>
      <c r="L8" s="30"/>
      <c r="M8" s="33"/>
      <c r="N8" s="33"/>
      <c r="O8" s="33"/>
      <c r="P8" s="33"/>
      <c r="Q8" s="33"/>
      <c r="R8" s="33"/>
      <c r="S8" s="33"/>
      <c r="T8" s="33"/>
      <c r="U8" s="33"/>
    </row>
    <row r="9" spans="1:21" s="3" customFormat="1" ht="20.25" customHeight="1">
      <c r="A9" s="30">
        <v>7</v>
      </c>
      <c r="B9" s="31" t="s">
        <v>215</v>
      </c>
      <c r="C9" s="31" t="s">
        <v>812</v>
      </c>
      <c r="D9" s="31" t="s">
        <v>216</v>
      </c>
      <c r="E9" s="30">
        <v>19230201</v>
      </c>
      <c r="F9" s="30">
        <v>86.7</v>
      </c>
      <c r="G9" s="34">
        <v>91</v>
      </c>
      <c r="H9" s="34">
        <f t="shared" si="0"/>
        <v>88.85</v>
      </c>
      <c r="I9" s="30" t="s">
        <v>879</v>
      </c>
      <c r="J9" s="30" t="s">
        <v>880</v>
      </c>
      <c r="K9" s="46" t="s">
        <v>10</v>
      </c>
      <c r="L9" s="30"/>
      <c r="M9" s="33"/>
      <c r="N9" s="33"/>
      <c r="O9" s="33"/>
      <c r="P9" s="33"/>
      <c r="Q9" s="33"/>
      <c r="R9" s="33"/>
      <c r="S9" s="33"/>
      <c r="T9" s="33"/>
      <c r="U9" s="33"/>
    </row>
    <row r="10" spans="1:21" s="3" customFormat="1" ht="20.25" customHeight="1">
      <c r="A10" s="30">
        <v>8</v>
      </c>
      <c r="B10" s="31" t="s">
        <v>217</v>
      </c>
      <c r="C10" s="31" t="s">
        <v>812</v>
      </c>
      <c r="D10" s="31" t="s">
        <v>216</v>
      </c>
      <c r="E10" s="30">
        <v>19230202</v>
      </c>
      <c r="F10" s="30">
        <v>82.3</v>
      </c>
      <c r="G10" s="34">
        <v>90.36</v>
      </c>
      <c r="H10" s="34">
        <f t="shared" si="0"/>
        <v>86.33</v>
      </c>
      <c r="I10" s="30" t="s">
        <v>866</v>
      </c>
      <c r="J10" s="30"/>
      <c r="K10" s="46" t="s">
        <v>10</v>
      </c>
      <c r="L10" s="30"/>
      <c r="M10" s="33"/>
      <c r="N10" s="33"/>
      <c r="O10" s="33"/>
      <c r="P10" s="33"/>
      <c r="Q10" s="33"/>
      <c r="R10" s="33"/>
      <c r="S10" s="33"/>
      <c r="T10" s="33"/>
      <c r="U10" s="33"/>
    </row>
    <row r="11" spans="1:21" s="3" customFormat="1" ht="20.25" customHeight="1">
      <c r="A11" s="30">
        <v>9</v>
      </c>
      <c r="B11" s="31" t="s">
        <v>218</v>
      </c>
      <c r="C11" s="31" t="s">
        <v>812</v>
      </c>
      <c r="D11" s="31" t="s">
        <v>216</v>
      </c>
      <c r="E11" s="30">
        <v>19230203</v>
      </c>
      <c r="F11" s="30">
        <v>82.3</v>
      </c>
      <c r="G11" s="34">
        <v>0</v>
      </c>
      <c r="H11" s="34">
        <f t="shared" si="0"/>
        <v>41.15</v>
      </c>
      <c r="I11" s="30"/>
      <c r="J11" s="30"/>
      <c r="K11" s="46" t="s">
        <v>10</v>
      </c>
      <c r="L11" s="30" t="s">
        <v>1021</v>
      </c>
      <c r="M11" s="33"/>
      <c r="N11" s="33"/>
      <c r="O11" s="33"/>
      <c r="P11" s="33"/>
      <c r="Q11" s="33"/>
      <c r="R11" s="33"/>
      <c r="S11" s="33"/>
      <c r="T11" s="33"/>
      <c r="U11" s="33"/>
    </row>
    <row r="12" spans="1:21" s="3" customFormat="1" ht="20.25" customHeight="1">
      <c r="A12" s="30">
        <v>10</v>
      </c>
      <c r="B12" s="31" t="s">
        <v>618</v>
      </c>
      <c r="C12" s="31" t="s">
        <v>777</v>
      </c>
      <c r="D12" s="31" t="s">
        <v>213</v>
      </c>
      <c r="E12" s="30">
        <v>19230301</v>
      </c>
      <c r="F12" s="30">
        <v>86.9</v>
      </c>
      <c r="G12" s="34">
        <v>92.08</v>
      </c>
      <c r="H12" s="34">
        <f t="shared" si="0"/>
        <v>89.49000000000001</v>
      </c>
      <c r="I12" s="30" t="s">
        <v>1022</v>
      </c>
      <c r="J12" s="30" t="s">
        <v>1023</v>
      </c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33"/>
    </row>
    <row r="13" spans="1:21" s="3" customFormat="1" ht="20.25" customHeight="1">
      <c r="A13" s="30">
        <v>11</v>
      </c>
      <c r="B13" s="31" t="s">
        <v>19</v>
      </c>
      <c r="C13" s="31" t="s">
        <v>777</v>
      </c>
      <c r="D13" s="31" t="s">
        <v>213</v>
      </c>
      <c r="E13" s="30">
        <v>19230302</v>
      </c>
      <c r="F13" s="30">
        <v>84.7</v>
      </c>
      <c r="G13" s="34">
        <v>92.48</v>
      </c>
      <c r="H13" s="34">
        <f t="shared" si="0"/>
        <v>88.59</v>
      </c>
      <c r="I13" s="30" t="s">
        <v>1022</v>
      </c>
      <c r="J13" s="30" t="s">
        <v>1023</v>
      </c>
      <c r="K13" s="30"/>
      <c r="L13" s="30"/>
      <c r="M13" s="33"/>
      <c r="N13" s="33"/>
      <c r="O13" s="33"/>
      <c r="P13" s="33"/>
      <c r="Q13" s="33"/>
      <c r="R13" s="33"/>
      <c r="S13" s="33"/>
      <c r="T13" s="33"/>
      <c r="U13" s="33"/>
    </row>
    <row r="14" spans="1:21" s="3" customFormat="1" ht="20.25" customHeight="1">
      <c r="A14" s="30">
        <v>12</v>
      </c>
      <c r="B14" s="31" t="s">
        <v>620</v>
      </c>
      <c r="C14" s="31" t="s">
        <v>777</v>
      </c>
      <c r="D14" s="31" t="s">
        <v>213</v>
      </c>
      <c r="E14" s="30">
        <v>19230304</v>
      </c>
      <c r="F14" s="30">
        <v>83.8</v>
      </c>
      <c r="G14" s="34">
        <v>92.88</v>
      </c>
      <c r="H14" s="34">
        <f t="shared" si="0"/>
        <v>88.34</v>
      </c>
      <c r="I14" s="30" t="s">
        <v>1022</v>
      </c>
      <c r="J14" s="30" t="s">
        <v>1023</v>
      </c>
      <c r="K14" s="30"/>
      <c r="L14" s="30"/>
      <c r="M14" s="33"/>
      <c r="N14" s="33"/>
      <c r="O14" s="33"/>
      <c r="P14" s="33"/>
      <c r="Q14" s="33"/>
      <c r="R14" s="33"/>
      <c r="S14" s="33"/>
      <c r="T14" s="33"/>
      <c r="U14" s="33"/>
    </row>
    <row r="15" spans="1:21" s="3" customFormat="1" ht="20.25" customHeight="1">
      <c r="A15" s="30">
        <v>13</v>
      </c>
      <c r="B15" s="31" t="s">
        <v>622</v>
      </c>
      <c r="C15" s="31" t="s">
        <v>777</v>
      </c>
      <c r="D15" s="31" t="s">
        <v>213</v>
      </c>
      <c r="E15" s="30">
        <v>19230306</v>
      </c>
      <c r="F15" s="30">
        <v>82.1</v>
      </c>
      <c r="G15" s="34">
        <v>94.26</v>
      </c>
      <c r="H15" s="34">
        <f t="shared" si="0"/>
        <v>88.18</v>
      </c>
      <c r="I15" s="30" t="s">
        <v>1022</v>
      </c>
      <c r="J15" s="30" t="s">
        <v>1023</v>
      </c>
      <c r="K15" s="30"/>
      <c r="L15" s="30"/>
      <c r="M15" s="33"/>
      <c r="N15" s="33"/>
      <c r="O15" s="33"/>
      <c r="P15" s="33"/>
      <c r="Q15" s="33"/>
      <c r="R15" s="33"/>
      <c r="S15" s="33"/>
      <c r="T15" s="33"/>
      <c r="U15" s="33"/>
    </row>
    <row r="16" spans="1:21" s="3" customFormat="1" ht="20.25" customHeight="1">
      <c r="A16" s="30">
        <v>14</v>
      </c>
      <c r="B16" s="31" t="s">
        <v>619</v>
      </c>
      <c r="C16" s="31" t="s">
        <v>777</v>
      </c>
      <c r="D16" s="31" t="s">
        <v>213</v>
      </c>
      <c r="E16" s="30">
        <v>19230303</v>
      </c>
      <c r="F16" s="30">
        <v>83.8</v>
      </c>
      <c r="G16" s="34">
        <v>92.44</v>
      </c>
      <c r="H16" s="34">
        <f t="shared" si="0"/>
        <v>88.12</v>
      </c>
      <c r="I16" s="30" t="s">
        <v>943</v>
      </c>
      <c r="J16" s="30" t="s">
        <v>944</v>
      </c>
      <c r="K16" s="30"/>
      <c r="L16" s="30"/>
      <c r="M16" s="33"/>
      <c r="N16" s="33"/>
      <c r="O16" s="33"/>
      <c r="P16" s="33"/>
      <c r="Q16" s="33"/>
      <c r="R16" s="33"/>
      <c r="S16" s="33"/>
      <c r="T16" s="33"/>
      <c r="U16" s="33"/>
    </row>
    <row r="17" spans="1:21" s="3" customFormat="1" ht="20.25" customHeight="1">
      <c r="A17" s="30">
        <v>15</v>
      </c>
      <c r="B17" s="31" t="s">
        <v>623</v>
      </c>
      <c r="C17" s="31" t="s">
        <v>777</v>
      </c>
      <c r="D17" s="31" t="s">
        <v>213</v>
      </c>
      <c r="E17" s="30">
        <v>19230307</v>
      </c>
      <c r="F17" s="30">
        <v>82.1</v>
      </c>
      <c r="G17" s="34">
        <v>93.78</v>
      </c>
      <c r="H17" s="34">
        <f t="shared" si="0"/>
        <v>87.94</v>
      </c>
      <c r="I17" s="30" t="s">
        <v>1024</v>
      </c>
      <c r="J17" s="30"/>
      <c r="K17" s="30"/>
      <c r="L17" s="30"/>
      <c r="M17" s="33"/>
      <c r="N17" s="33"/>
      <c r="O17" s="33"/>
      <c r="P17" s="33"/>
      <c r="Q17" s="33"/>
      <c r="R17" s="33"/>
      <c r="S17" s="33"/>
      <c r="T17" s="33"/>
      <c r="U17" s="33"/>
    </row>
    <row r="18" spans="1:21" s="3" customFormat="1" ht="20.25" customHeight="1">
      <c r="A18" s="30">
        <v>16</v>
      </c>
      <c r="B18" s="31" t="s">
        <v>621</v>
      </c>
      <c r="C18" s="31" t="s">
        <v>777</v>
      </c>
      <c r="D18" s="31" t="s">
        <v>213</v>
      </c>
      <c r="E18" s="30">
        <v>19230305</v>
      </c>
      <c r="F18" s="30">
        <v>82.4</v>
      </c>
      <c r="G18" s="34">
        <v>92.82</v>
      </c>
      <c r="H18" s="34">
        <f t="shared" si="0"/>
        <v>87.61</v>
      </c>
      <c r="I18" s="30" t="s">
        <v>1024</v>
      </c>
      <c r="J18" s="30"/>
      <c r="K18" s="30"/>
      <c r="L18" s="30"/>
      <c r="M18" s="33"/>
      <c r="N18" s="33"/>
      <c r="O18" s="33"/>
      <c r="P18" s="33"/>
      <c r="Q18" s="33"/>
      <c r="R18" s="33"/>
      <c r="S18" s="33"/>
      <c r="T18" s="33"/>
      <c r="U18" s="33"/>
    </row>
    <row r="19" spans="1:21" s="3" customFormat="1" ht="20.25" customHeight="1">
      <c r="A19" s="30">
        <v>17</v>
      </c>
      <c r="B19" s="31" t="s">
        <v>628</v>
      </c>
      <c r="C19" s="31" t="s">
        <v>777</v>
      </c>
      <c r="D19" s="31" t="s">
        <v>213</v>
      </c>
      <c r="E19" s="30">
        <v>19230312</v>
      </c>
      <c r="F19" s="30">
        <v>80.9</v>
      </c>
      <c r="G19" s="34">
        <v>93.98</v>
      </c>
      <c r="H19" s="34">
        <f t="shared" si="0"/>
        <v>87.44</v>
      </c>
      <c r="I19" s="30" t="s">
        <v>1025</v>
      </c>
      <c r="J19" s="30"/>
      <c r="K19" s="30"/>
      <c r="L19" s="30"/>
      <c r="M19" s="33"/>
      <c r="N19" s="33"/>
      <c r="O19" s="33"/>
      <c r="P19" s="33"/>
      <c r="Q19" s="33"/>
      <c r="R19" s="33"/>
      <c r="S19" s="33"/>
      <c r="T19" s="33"/>
      <c r="U19" s="33"/>
    </row>
    <row r="20" spans="1:21" s="3" customFormat="1" ht="20.25" customHeight="1">
      <c r="A20" s="30">
        <v>18</v>
      </c>
      <c r="B20" s="31" t="s">
        <v>630</v>
      </c>
      <c r="C20" s="31" t="s">
        <v>777</v>
      </c>
      <c r="D20" s="31" t="s">
        <v>213</v>
      </c>
      <c r="E20" s="30">
        <v>19230314</v>
      </c>
      <c r="F20" s="30">
        <v>80</v>
      </c>
      <c r="G20" s="34">
        <v>93.64</v>
      </c>
      <c r="H20" s="34">
        <f t="shared" si="0"/>
        <v>86.82</v>
      </c>
      <c r="I20" s="30"/>
      <c r="J20" s="30"/>
      <c r="K20" s="30"/>
      <c r="L20" s="30"/>
      <c r="M20" s="33"/>
      <c r="N20" s="33"/>
      <c r="O20" s="33"/>
      <c r="P20" s="33"/>
      <c r="Q20" s="33"/>
      <c r="R20" s="33"/>
      <c r="S20" s="33"/>
      <c r="T20" s="33"/>
      <c r="U20" s="33"/>
    </row>
    <row r="21" spans="1:21" s="3" customFormat="1" ht="20.25" customHeight="1">
      <c r="A21" s="30">
        <v>19</v>
      </c>
      <c r="B21" s="31" t="s">
        <v>629</v>
      </c>
      <c r="C21" s="31" t="s">
        <v>777</v>
      </c>
      <c r="D21" s="31" t="s">
        <v>213</v>
      </c>
      <c r="E21" s="30">
        <v>19230313</v>
      </c>
      <c r="F21" s="30">
        <v>80.9</v>
      </c>
      <c r="G21" s="34">
        <v>92.3</v>
      </c>
      <c r="H21" s="34">
        <f t="shared" si="0"/>
        <v>86.6</v>
      </c>
      <c r="I21" s="30"/>
      <c r="J21" s="30"/>
      <c r="K21" s="30"/>
      <c r="L21" s="30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0.25" customHeight="1">
      <c r="A22" s="30">
        <v>20</v>
      </c>
      <c r="B22" s="31" t="s">
        <v>627</v>
      </c>
      <c r="C22" s="31" t="s">
        <v>777</v>
      </c>
      <c r="D22" s="31" t="s">
        <v>213</v>
      </c>
      <c r="E22" s="30">
        <v>19230311</v>
      </c>
      <c r="F22" s="30">
        <v>81</v>
      </c>
      <c r="G22" s="34">
        <v>92</v>
      </c>
      <c r="H22" s="34">
        <f t="shared" si="0"/>
        <v>86.5</v>
      </c>
      <c r="I22" s="30"/>
      <c r="J22" s="30"/>
      <c r="K22" s="30"/>
      <c r="L22" s="30"/>
      <c r="M22" s="33"/>
      <c r="N22" s="33"/>
      <c r="O22" s="33"/>
      <c r="P22" s="33"/>
      <c r="Q22" s="33"/>
      <c r="R22" s="33"/>
      <c r="S22" s="33"/>
      <c r="T22" s="33"/>
      <c r="U22" s="33"/>
    </row>
    <row r="23" spans="1:21" s="3" customFormat="1" ht="20.25" customHeight="1">
      <c r="A23" s="30">
        <v>21</v>
      </c>
      <c r="B23" s="31" t="s">
        <v>624</v>
      </c>
      <c r="C23" s="31" t="s">
        <v>777</v>
      </c>
      <c r="D23" s="31" t="s">
        <v>213</v>
      </c>
      <c r="E23" s="30">
        <v>19230308</v>
      </c>
      <c r="F23" s="30">
        <v>82.1</v>
      </c>
      <c r="G23" s="34">
        <v>90.88</v>
      </c>
      <c r="H23" s="34">
        <f t="shared" si="0"/>
        <v>86.49</v>
      </c>
      <c r="I23" s="30"/>
      <c r="J23" s="30"/>
      <c r="K23" s="30"/>
      <c r="L23" s="30"/>
      <c r="M23" s="33"/>
      <c r="N23" s="33"/>
      <c r="O23" s="33"/>
      <c r="P23" s="33"/>
      <c r="Q23" s="33"/>
      <c r="R23" s="33"/>
      <c r="S23" s="33"/>
      <c r="T23" s="33"/>
      <c r="U23" s="33"/>
    </row>
    <row r="24" spans="1:12" s="3" customFormat="1" ht="20.25" customHeight="1">
      <c r="A24" s="7">
        <v>22</v>
      </c>
      <c r="B24" s="8" t="s">
        <v>625</v>
      </c>
      <c r="C24" s="8" t="s">
        <v>777</v>
      </c>
      <c r="D24" s="8" t="s">
        <v>213</v>
      </c>
      <c r="E24" s="7">
        <v>19230309</v>
      </c>
      <c r="F24" s="7">
        <v>81.8</v>
      </c>
      <c r="G24" s="18">
        <v>91.06</v>
      </c>
      <c r="H24" s="18">
        <f t="shared" si="0"/>
        <v>86.43</v>
      </c>
      <c r="I24" s="40"/>
      <c r="J24" s="7"/>
      <c r="K24" s="7"/>
      <c r="L24" s="7"/>
    </row>
    <row r="25" spans="1:12" s="3" customFormat="1" ht="20.25" customHeight="1">
      <c r="A25" s="7">
        <v>23</v>
      </c>
      <c r="B25" s="8" t="s">
        <v>631</v>
      </c>
      <c r="C25" s="8" t="s">
        <v>777</v>
      </c>
      <c r="D25" s="8" t="s">
        <v>213</v>
      </c>
      <c r="E25" s="7">
        <v>19230315</v>
      </c>
      <c r="F25" s="7">
        <v>79.7</v>
      </c>
      <c r="G25" s="18">
        <v>92.1</v>
      </c>
      <c r="H25" s="18">
        <f t="shared" si="0"/>
        <v>85.9</v>
      </c>
      <c r="I25" s="7"/>
      <c r="J25" s="7"/>
      <c r="K25" s="7"/>
      <c r="L25" s="7"/>
    </row>
    <row r="26" spans="1:12" s="3" customFormat="1" ht="20.25" customHeight="1">
      <c r="A26" s="7">
        <v>24</v>
      </c>
      <c r="B26" s="8" t="s">
        <v>632</v>
      </c>
      <c r="C26" s="8" t="s">
        <v>777</v>
      </c>
      <c r="D26" s="8" t="s">
        <v>213</v>
      </c>
      <c r="E26" s="7">
        <v>19230316</v>
      </c>
      <c r="F26" s="7">
        <v>79.7</v>
      </c>
      <c r="G26" s="18">
        <v>91.16</v>
      </c>
      <c r="H26" s="18">
        <f t="shared" si="0"/>
        <v>85.43</v>
      </c>
      <c r="I26" s="7"/>
      <c r="J26" s="7"/>
      <c r="K26" s="7"/>
      <c r="L26" s="7"/>
    </row>
    <row r="27" spans="1:12" s="3" customFormat="1" ht="20.25" customHeight="1">
      <c r="A27" s="7">
        <v>25</v>
      </c>
      <c r="B27" s="8" t="s">
        <v>626</v>
      </c>
      <c r="C27" s="8" t="s">
        <v>777</v>
      </c>
      <c r="D27" s="8" t="s">
        <v>213</v>
      </c>
      <c r="E27" s="7">
        <v>19230310</v>
      </c>
      <c r="F27" s="7">
        <v>81.2</v>
      </c>
      <c r="G27" s="18">
        <v>89.26</v>
      </c>
      <c r="H27" s="18">
        <f t="shared" si="0"/>
        <v>85.23</v>
      </c>
      <c r="I27" s="7"/>
      <c r="J27" s="7"/>
      <c r="K27" s="7"/>
      <c r="L27" s="7"/>
    </row>
    <row r="28" spans="1:12" s="3" customFormat="1" ht="20.25" customHeight="1">
      <c r="A28" s="7">
        <v>26</v>
      </c>
      <c r="B28" s="8" t="s">
        <v>636</v>
      </c>
      <c r="C28" s="8" t="s">
        <v>777</v>
      </c>
      <c r="D28" s="8" t="s">
        <v>216</v>
      </c>
      <c r="E28" s="7">
        <v>19230404</v>
      </c>
      <c r="F28" s="7">
        <v>80.5</v>
      </c>
      <c r="G28" s="18">
        <v>92.28</v>
      </c>
      <c r="H28" s="18">
        <f t="shared" si="0"/>
        <v>86.39</v>
      </c>
      <c r="I28" s="25" t="s">
        <v>851</v>
      </c>
      <c r="J28" s="25" t="s">
        <v>848</v>
      </c>
      <c r="K28" s="12" t="s">
        <v>7</v>
      </c>
      <c r="L28" s="7"/>
    </row>
    <row r="29" spans="1:12" s="3" customFormat="1" ht="20.25" customHeight="1">
      <c r="A29" s="7">
        <v>27</v>
      </c>
      <c r="B29" s="8" t="s">
        <v>637</v>
      </c>
      <c r="C29" s="8" t="s">
        <v>777</v>
      </c>
      <c r="D29" s="8" t="s">
        <v>216</v>
      </c>
      <c r="E29" s="7">
        <v>19230405</v>
      </c>
      <c r="F29" s="7">
        <v>71.9</v>
      </c>
      <c r="G29" s="18">
        <v>92.52</v>
      </c>
      <c r="H29" s="18">
        <f t="shared" si="0"/>
        <v>82.21000000000001</v>
      </c>
      <c r="I29" s="25" t="s">
        <v>851</v>
      </c>
      <c r="J29" s="7"/>
      <c r="K29" s="12" t="s">
        <v>7</v>
      </c>
      <c r="L29" s="7"/>
    </row>
    <row r="30" spans="1:12" s="3" customFormat="1" ht="20.25" customHeight="1">
      <c r="A30" s="7">
        <v>28</v>
      </c>
      <c r="B30" s="8" t="s">
        <v>638</v>
      </c>
      <c r="C30" s="8" t="s">
        <v>777</v>
      </c>
      <c r="D30" s="8" t="s">
        <v>216</v>
      </c>
      <c r="E30" s="7">
        <v>19230406</v>
      </c>
      <c r="F30" s="7">
        <v>70.8</v>
      </c>
      <c r="G30" s="18">
        <v>91.46</v>
      </c>
      <c r="H30" s="18">
        <f t="shared" si="0"/>
        <v>81.13</v>
      </c>
      <c r="I30" s="7"/>
      <c r="J30" s="7"/>
      <c r="K30" s="12" t="s">
        <v>7</v>
      </c>
      <c r="L30" s="7"/>
    </row>
    <row r="31" spans="1:12" s="3" customFormat="1" ht="20.25" customHeight="1">
      <c r="A31" s="7">
        <v>29</v>
      </c>
      <c r="B31" s="8" t="s">
        <v>633</v>
      </c>
      <c r="C31" s="8" t="s">
        <v>777</v>
      </c>
      <c r="D31" s="8" t="s">
        <v>216</v>
      </c>
      <c r="E31" s="7">
        <v>19230401</v>
      </c>
      <c r="F31" s="7">
        <v>83.8</v>
      </c>
      <c r="G31" s="18">
        <v>89.18</v>
      </c>
      <c r="H31" s="18">
        <f t="shared" si="0"/>
        <v>86.49000000000001</v>
      </c>
      <c r="I31" s="25" t="s">
        <v>851</v>
      </c>
      <c r="J31" s="25" t="s">
        <v>848</v>
      </c>
      <c r="K31" s="12" t="s">
        <v>10</v>
      </c>
      <c r="L31" s="7"/>
    </row>
    <row r="32" spans="1:12" s="3" customFormat="1" ht="20.25" customHeight="1">
      <c r="A32" s="7">
        <v>30</v>
      </c>
      <c r="B32" s="8" t="s">
        <v>634</v>
      </c>
      <c r="C32" s="8" t="s">
        <v>777</v>
      </c>
      <c r="D32" s="8" t="s">
        <v>216</v>
      </c>
      <c r="E32" s="7">
        <v>19230402</v>
      </c>
      <c r="F32" s="7">
        <v>75.7</v>
      </c>
      <c r="G32" s="18">
        <v>93.22</v>
      </c>
      <c r="H32" s="18">
        <f t="shared" si="0"/>
        <v>84.46000000000001</v>
      </c>
      <c r="I32" s="25" t="s">
        <v>851</v>
      </c>
      <c r="J32" s="7"/>
      <c r="K32" s="12" t="s">
        <v>10</v>
      </c>
      <c r="L32" s="7"/>
    </row>
    <row r="33" spans="1:12" s="3" customFormat="1" ht="20.25" customHeight="1">
      <c r="A33" s="7">
        <v>31</v>
      </c>
      <c r="B33" s="8" t="s">
        <v>635</v>
      </c>
      <c r="C33" s="8" t="s">
        <v>777</v>
      </c>
      <c r="D33" s="8" t="s">
        <v>216</v>
      </c>
      <c r="E33" s="7">
        <v>19230403</v>
      </c>
      <c r="F33" s="7">
        <v>65.2</v>
      </c>
      <c r="G33" s="18">
        <v>88.58</v>
      </c>
      <c r="H33" s="18">
        <f t="shared" si="0"/>
        <v>76.89</v>
      </c>
      <c r="I33" s="7"/>
      <c r="J33" s="7"/>
      <c r="K33" s="12" t="s">
        <v>10</v>
      </c>
      <c r="L33" s="7"/>
    </row>
    <row r="34" spans="1:12" s="3" customFormat="1" ht="20.25" customHeight="1">
      <c r="A34" s="7">
        <v>32</v>
      </c>
      <c r="B34" s="8" t="s">
        <v>222</v>
      </c>
      <c r="C34" s="8" t="s">
        <v>812</v>
      </c>
      <c r="D34" s="8" t="s">
        <v>223</v>
      </c>
      <c r="E34" s="7">
        <v>19230501</v>
      </c>
      <c r="F34" s="7">
        <v>82.6</v>
      </c>
      <c r="G34" s="18">
        <v>93.82</v>
      </c>
      <c r="H34" s="18">
        <f t="shared" si="0"/>
        <v>88.21</v>
      </c>
      <c r="I34" s="25" t="s">
        <v>851</v>
      </c>
      <c r="J34" s="25" t="s">
        <v>848</v>
      </c>
      <c r="K34" s="7"/>
      <c r="L34" s="7"/>
    </row>
    <row r="35" spans="1:12" s="3" customFormat="1" ht="20.25" customHeight="1">
      <c r="A35" s="7">
        <v>33</v>
      </c>
      <c r="B35" s="8" t="s">
        <v>224</v>
      </c>
      <c r="C35" s="8" t="s">
        <v>812</v>
      </c>
      <c r="D35" s="8" t="s">
        <v>223</v>
      </c>
      <c r="E35" s="7">
        <v>19230502</v>
      </c>
      <c r="F35" s="7">
        <v>81</v>
      </c>
      <c r="G35" s="18">
        <v>90.14</v>
      </c>
      <c r="H35" s="18">
        <f t="shared" si="0"/>
        <v>85.57</v>
      </c>
      <c r="I35" s="25" t="s">
        <v>851</v>
      </c>
      <c r="J35" s="7"/>
      <c r="K35" s="7"/>
      <c r="L35" s="7"/>
    </row>
    <row r="36" spans="1:12" s="3" customFormat="1" ht="20.25" customHeight="1">
      <c r="A36" s="7">
        <v>34</v>
      </c>
      <c r="B36" s="8" t="s">
        <v>225</v>
      </c>
      <c r="C36" s="8" t="s">
        <v>812</v>
      </c>
      <c r="D36" s="8" t="s">
        <v>223</v>
      </c>
      <c r="E36" s="7">
        <v>19230503</v>
      </c>
      <c r="F36" s="7">
        <v>78.4</v>
      </c>
      <c r="G36" s="18">
        <v>90.78</v>
      </c>
      <c r="H36" s="18">
        <f t="shared" si="0"/>
        <v>84.59</v>
      </c>
      <c r="I36" s="7"/>
      <c r="J36" s="7"/>
      <c r="K36" s="7"/>
      <c r="L36" s="7"/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E26"/>
  <sheetViews>
    <sheetView zoomScaleSheetLayoutView="100" zoomScalePageLayoutView="0" workbookViewId="0" topLeftCell="A1">
      <selection activeCell="K8" sqref="K8"/>
    </sheetView>
  </sheetViews>
  <sheetFormatPr defaultColWidth="9.00390625" defaultRowHeight="20.25" customHeight="1"/>
  <cols>
    <col min="1" max="1" width="4.00390625" style="0" customWidth="1"/>
    <col min="2" max="2" width="6.875" style="0" customWidth="1"/>
    <col min="3" max="3" width="13.625" style="0" customWidth="1"/>
    <col min="4" max="4" width="14.75390625" style="0" customWidth="1"/>
    <col min="5" max="5" width="10.625" style="0" customWidth="1"/>
    <col min="6" max="6" width="7.75390625" style="0" customWidth="1"/>
    <col min="7" max="8" width="8.00390625" style="0" customWidth="1"/>
    <col min="9" max="9" width="9.875" style="3" customWidth="1"/>
    <col min="10" max="10" width="9.625" style="3" customWidth="1"/>
    <col min="11" max="11" width="8.625" style="0" customWidth="1"/>
    <col min="12" max="12" width="10.50390625" style="0" customWidth="1"/>
    <col min="13" max="239" width="5.875" style="0" customWidth="1"/>
    <col min="240" max="240" width="5.875" style="0" bestFit="1" customWidth="1"/>
  </cols>
  <sheetData>
    <row r="1" spans="1:239" s="1" customFormat="1" ht="20.25" customHeight="1">
      <c r="A1" s="51" t="s">
        <v>843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</row>
    <row r="2" spans="1:11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817</v>
      </c>
      <c r="H2" s="5" t="s">
        <v>818</v>
      </c>
      <c r="I2" s="21" t="s">
        <v>846</v>
      </c>
      <c r="J2" s="21" t="s">
        <v>847</v>
      </c>
      <c r="K2" s="5" t="s">
        <v>4</v>
      </c>
    </row>
    <row r="3" spans="1:21" s="3" customFormat="1" ht="27" customHeight="1">
      <c r="A3" s="30">
        <v>1</v>
      </c>
      <c r="B3" s="31" t="s">
        <v>685</v>
      </c>
      <c r="C3" s="31" t="s">
        <v>814</v>
      </c>
      <c r="D3" s="31" t="s">
        <v>684</v>
      </c>
      <c r="E3" s="30">
        <v>19240102</v>
      </c>
      <c r="F3" s="30">
        <v>62.1</v>
      </c>
      <c r="G3" s="30">
        <v>93.38</v>
      </c>
      <c r="H3" s="34">
        <f aca="true" t="shared" si="0" ref="H3:H8">F3*0.5+G3*0.5</f>
        <v>77.74</v>
      </c>
      <c r="I3" s="30" t="s">
        <v>868</v>
      </c>
      <c r="J3" s="30" t="s">
        <v>869</v>
      </c>
      <c r="K3" s="30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s="3" customFormat="1" ht="27" customHeight="1">
      <c r="A4" s="30">
        <v>2</v>
      </c>
      <c r="B4" s="31" t="s">
        <v>686</v>
      </c>
      <c r="C4" s="31" t="s">
        <v>814</v>
      </c>
      <c r="D4" s="31" t="s">
        <v>684</v>
      </c>
      <c r="E4" s="30">
        <v>19240103</v>
      </c>
      <c r="F4" s="30">
        <v>58.1</v>
      </c>
      <c r="G4" s="30">
        <v>91.24</v>
      </c>
      <c r="H4" s="34">
        <f t="shared" si="0"/>
        <v>74.67</v>
      </c>
      <c r="I4" s="30" t="s">
        <v>870</v>
      </c>
      <c r="J4" s="30"/>
      <c r="K4" s="30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3" customFormat="1" ht="27" customHeight="1">
      <c r="A5" s="30">
        <v>3</v>
      </c>
      <c r="B5" s="31" t="s">
        <v>807</v>
      </c>
      <c r="C5" s="31" t="s">
        <v>814</v>
      </c>
      <c r="D5" s="31" t="s">
        <v>684</v>
      </c>
      <c r="E5" s="35">
        <v>19240101</v>
      </c>
      <c r="F5" s="30">
        <v>51.1</v>
      </c>
      <c r="G5" s="30">
        <v>82.14</v>
      </c>
      <c r="H5" s="34">
        <f t="shared" si="0"/>
        <v>66.62</v>
      </c>
      <c r="I5" s="30"/>
      <c r="J5" s="30"/>
      <c r="K5" s="30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3" customFormat="1" ht="27" customHeight="1">
      <c r="A6" s="30">
        <v>4</v>
      </c>
      <c r="B6" s="31" t="s">
        <v>687</v>
      </c>
      <c r="C6" s="31" t="s">
        <v>814</v>
      </c>
      <c r="D6" s="31" t="s">
        <v>688</v>
      </c>
      <c r="E6" s="30">
        <v>19240201</v>
      </c>
      <c r="F6" s="30">
        <v>86.5</v>
      </c>
      <c r="G6" s="30">
        <v>94.66</v>
      </c>
      <c r="H6" s="34">
        <f t="shared" si="0"/>
        <v>90.58</v>
      </c>
      <c r="I6" s="30" t="s">
        <v>871</v>
      </c>
      <c r="J6" s="30" t="s">
        <v>872</v>
      </c>
      <c r="K6" s="30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" customFormat="1" ht="27" customHeight="1">
      <c r="A7" s="30">
        <v>5</v>
      </c>
      <c r="B7" s="31" t="s">
        <v>689</v>
      </c>
      <c r="C7" s="31" t="s">
        <v>814</v>
      </c>
      <c r="D7" s="31" t="s">
        <v>688</v>
      </c>
      <c r="E7" s="30">
        <v>19240202</v>
      </c>
      <c r="F7" s="30">
        <v>84.5</v>
      </c>
      <c r="G7" s="30">
        <v>90.53</v>
      </c>
      <c r="H7" s="34">
        <f t="shared" si="0"/>
        <v>87.515</v>
      </c>
      <c r="I7" s="30" t="s">
        <v>873</v>
      </c>
      <c r="J7" s="30"/>
      <c r="K7" s="30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3" customFormat="1" ht="27" customHeight="1">
      <c r="A8" s="30">
        <v>6</v>
      </c>
      <c r="B8" s="31" t="s">
        <v>690</v>
      </c>
      <c r="C8" s="31" t="s">
        <v>814</v>
      </c>
      <c r="D8" s="31" t="s">
        <v>688</v>
      </c>
      <c r="E8" s="30">
        <v>19240203</v>
      </c>
      <c r="F8" s="30">
        <v>84.1</v>
      </c>
      <c r="G8" s="34">
        <v>0</v>
      </c>
      <c r="H8" s="34">
        <f t="shared" si="0"/>
        <v>42.05</v>
      </c>
      <c r="I8" s="30"/>
      <c r="J8" s="30"/>
      <c r="K8" s="54" t="s">
        <v>853</v>
      </c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45" customFormat="1" ht="20.25" customHeight="1">
      <c r="A9" s="44"/>
      <c r="B9" s="44"/>
      <c r="C9" s="44"/>
      <c r="D9" s="44"/>
      <c r="E9" s="44"/>
      <c r="F9" s="44"/>
      <c r="G9" s="44"/>
      <c r="H9" s="44"/>
      <c r="I9" s="33"/>
      <c r="J9" s="3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s="45" customFormat="1" ht="20.25" customHeight="1">
      <c r="A10" s="44"/>
      <c r="B10" s="44"/>
      <c r="C10" s="44"/>
      <c r="D10" s="44"/>
      <c r="E10" s="44"/>
      <c r="F10" s="44"/>
      <c r="G10" s="44"/>
      <c r="H10" s="44"/>
      <c r="I10" s="33"/>
      <c r="J10" s="3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s="45" customFormat="1" ht="20.25" customHeight="1">
      <c r="A11" s="44"/>
      <c r="B11" s="44"/>
      <c r="C11" s="44"/>
      <c r="D11" s="44"/>
      <c r="E11" s="44"/>
      <c r="F11" s="44"/>
      <c r="G11" s="44"/>
      <c r="H11" s="44"/>
      <c r="I11" s="33"/>
      <c r="J11" s="33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s="45" customFormat="1" ht="20.25" customHeight="1">
      <c r="A12" s="44"/>
      <c r="B12" s="44"/>
      <c r="C12" s="44"/>
      <c r="D12" s="44"/>
      <c r="E12" s="44"/>
      <c r="F12" s="44"/>
      <c r="G12" s="44"/>
      <c r="H12" s="44"/>
      <c r="I12" s="33"/>
      <c r="J12" s="33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s="45" customFormat="1" ht="20.25" customHeight="1">
      <c r="A13" s="44"/>
      <c r="B13" s="44"/>
      <c r="C13" s="44"/>
      <c r="D13" s="44"/>
      <c r="E13" s="44"/>
      <c r="F13" s="44"/>
      <c r="G13" s="44"/>
      <c r="H13" s="44"/>
      <c r="I13" s="33"/>
      <c r="J13" s="3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s="45" customFormat="1" ht="20.25" customHeight="1">
      <c r="A14" s="44"/>
      <c r="B14" s="44"/>
      <c r="C14" s="44"/>
      <c r="D14" s="44"/>
      <c r="E14" s="44"/>
      <c r="F14" s="44"/>
      <c r="G14" s="44"/>
      <c r="H14" s="44"/>
      <c r="I14" s="33"/>
      <c r="J14" s="33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45" customFormat="1" ht="20.25" customHeight="1">
      <c r="A15" s="44"/>
      <c r="B15" s="44"/>
      <c r="C15" s="44"/>
      <c r="D15" s="44"/>
      <c r="E15" s="44"/>
      <c r="F15" s="44"/>
      <c r="G15" s="44"/>
      <c r="H15" s="44"/>
      <c r="I15" s="33"/>
      <c r="J15" s="3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s="45" customFormat="1" ht="20.25" customHeight="1">
      <c r="A16" s="44"/>
      <c r="B16" s="44"/>
      <c r="C16" s="44"/>
      <c r="D16" s="44"/>
      <c r="E16" s="44"/>
      <c r="F16" s="44"/>
      <c r="G16" s="44"/>
      <c r="H16" s="44"/>
      <c r="I16" s="33"/>
      <c r="J16" s="33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s="45" customFormat="1" ht="20.25" customHeight="1">
      <c r="A17" s="44"/>
      <c r="B17" s="44"/>
      <c r="C17" s="44"/>
      <c r="D17" s="44"/>
      <c r="E17" s="44"/>
      <c r="F17" s="44"/>
      <c r="G17" s="44"/>
      <c r="H17" s="44"/>
      <c r="I17" s="33"/>
      <c r="J17" s="33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45" customFormat="1" ht="20.25" customHeight="1">
      <c r="A18" s="44"/>
      <c r="B18" s="44"/>
      <c r="C18" s="44"/>
      <c r="D18" s="44"/>
      <c r="E18" s="44"/>
      <c r="F18" s="44"/>
      <c r="G18" s="44"/>
      <c r="H18" s="44"/>
      <c r="I18" s="33"/>
      <c r="J18" s="3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s="45" customFormat="1" ht="20.25" customHeight="1">
      <c r="A19" s="44"/>
      <c r="B19" s="44"/>
      <c r="C19" s="44"/>
      <c r="D19" s="44"/>
      <c r="E19" s="44"/>
      <c r="F19" s="44"/>
      <c r="G19" s="44"/>
      <c r="H19" s="44"/>
      <c r="I19" s="33"/>
      <c r="J19" s="3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s="45" customFormat="1" ht="20.25" customHeight="1">
      <c r="A20" s="44"/>
      <c r="B20" s="44"/>
      <c r="C20" s="44"/>
      <c r="D20" s="44"/>
      <c r="E20" s="44"/>
      <c r="F20" s="44"/>
      <c r="G20" s="44"/>
      <c r="H20" s="44"/>
      <c r="I20" s="33"/>
      <c r="J20" s="3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45" customFormat="1" ht="20.25" customHeight="1">
      <c r="A21" s="44"/>
      <c r="B21" s="44"/>
      <c r="C21" s="44"/>
      <c r="D21" s="44"/>
      <c r="E21" s="44"/>
      <c r="F21" s="44"/>
      <c r="G21" s="44"/>
      <c r="H21" s="44"/>
      <c r="I21" s="33"/>
      <c r="J21" s="3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45" customFormat="1" ht="20.25" customHeight="1">
      <c r="A22" s="44"/>
      <c r="B22" s="44"/>
      <c r="C22" s="44"/>
      <c r="D22" s="44"/>
      <c r="E22" s="44"/>
      <c r="F22" s="44"/>
      <c r="G22" s="44"/>
      <c r="H22" s="44"/>
      <c r="I22" s="33"/>
      <c r="J22" s="33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45" customFormat="1" ht="20.25" customHeight="1">
      <c r="A23" s="44"/>
      <c r="B23" s="44"/>
      <c r="C23" s="44"/>
      <c r="D23" s="44"/>
      <c r="E23" s="44"/>
      <c r="F23" s="44"/>
      <c r="G23" s="44"/>
      <c r="H23" s="44"/>
      <c r="I23" s="33"/>
      <c r="J23" s="33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9:10" s="45" customFormat="1" ht="20.25" customHeight="1">
      <c r="I24" s="3"/>
      <c r="J24" s="3"/>
    </row>
    <row r="25" spans="9:10" s="45" customFormat="1" ht="20.25" customHeight="1">
      <c r="I25" s="3"/>
      <c r="J25" s="3"/>
    </row>
    <row r="26" spans="9:10" s="45" customFormat="1" ht="20.25" customHeight="1">
      <c r="I26" s="3"/>
      <c r="J26" s="3"/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H26"/>
  <sheetViews>
    <sheetView zoomScaleSheetLayoutView="100" zoomScalePageLayoutView="0" workbookViewId="0" topLeftCell="A1">
      <selection activeCell="K17" sqref="K17"/>
    </sheetView>
  </sheetViews>
  <sheetFormatPr defaultColWidth="9.00390625" defaultRowHeight="20.25" customHeight="1"/>
  <cols>
    <col min="1" max="1" width="4.00390625" style="0" customWidth="1"/>
    <col min="2" max="2" width="6.875" style="0" customWidth="1"/>
    <col min="3" max="3" width="10.25390625" style="0" customWidth="1"/>
    <col min="4" max="4" width="14.75390625" style="0" customWidth="1"/>
    <col min="5" max="5" width="10.625" style="0" customWidth="1"/>
    <col min="6" max="6" width="7.75390625" style="0" customWidth="1"/>
    <col min="7" max="8" width="10.75390625" style="0" customWidth="1"/>
    <col min="9" max="9" width="9.875" style="3" customWidth="1"/>
    <col min="10" max="10" width="9.625" style="3" customWidth="1"/>
    <col min="11" max="11" width="9.00390625" style="0" customWidth="1"/>
    <col min="12" max="12" width="10.50390625" style="0" customWidth="1"/>
  </cols>
  <sheetData>
    <row r="1" spans="1:242" s="1" customFormat="1" ht="20.25" customHeight="1">
      <c r="A1" s="51" t="s">
        <v>844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</row>
    <row r="2" spans="1:11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26" t="s">
        <v>850</v>
      </c>
      <c r="H2" s="5" t="s">
        <v>818</v>
      </c>
      <c r="I2" s="21" t="s">
        <v>846</v>
      </c>
      <c r="J2" s="21" t="s">
        <v>847</v>
      </c>
      <c r="K2" s="5" t="s">
        <v>4</v>
      </c>
    </row>
    <row r="3" spans="1:21" s="3" customFormat="1" ht="20.25" customHeight="1">
      <c r="A3" s="30">
        <v>1</v>
      </c>
      <c r="B3" s="31" t="s">
        <v>665</v>
      </c>
      <c r="C3" s="31" t="s">
        <v>813</v>
      </c>
      <c r="D3" s="31" t="s">
        <v>438</v>
      </c>
      <c r="E3" s="30">
        <v>19250101</v>
      </c>
      <c r="F3" s="30">
        <v>70.5</v>
      </c>
      <c r="G3" s="34">
        <v>85.46</v>
      </c>
      <c r="H3" s="34">
        <f aca="true" t="shared" si="0" ref="H3:H19">F3*0.5+G3*0.5</f>
        <v>77.97999999999999</v>
      </c>
      <c r="I3" s="30" t="s">
        <v>866</v>
      </c>
      <c r="J3" s="30" t="s">
        <v>867</v>
      </c>
      <c r="K3" s="30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s="3" customFormat="1" ht="20.25" customHeight="1">
      <c r="A4" s="30">
        <v>2</v>
      </c>
      <c r="B4" s="31" t="s">
        <v>669</v>
      </c>
      <c r="C4" s="31" t="s">
        <v>813</v>
      </c>
      <c r="D4" s="31" t="s">
        <v>438</v>
      </c>
      <c r="E4" s="30">
        <v>19250105</v>
      </c>
      <c r="F4" s="30">
        <v>65.6</v>
      </c>
      <c r="G4" s="34">
        <v>88.62</v>
      </c>
      <c r="H4" s="34">
        <f t="shared" si="0"/>
        <v>77.11</v>
      </c>
      <c r="I4" s="30" t="s">
        <v>866</v>
      </c>
      <c r="J4" s="30" t="s">
        <v>867</v>
      </c>
      <c r="K4" s="30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3" customFormat="1" ht="20.25" customHeight="1">
      <c r="A5" s="30">
        <v>3</v>
      </c>
      <c r="B5" s="31" t="s">
        <v>666</v>
      </c>
      <c r="C5" s="31" t="s">
        <v>813</v>
      </c>
      <c r="D5" s="31" t="s">
        <v>438</v>
      </c>
      <c r="E5" s="30">
        <v>19250102</v>
      </c>
      <c r="F5" s="30">
        <v>66.7</v>
      </c>
      <c r="G5" s="34">
        <v>86.34</v>
      </c>
      <c r="H5" s="34">
        <f t="shared" si="0"/>
        <v>76.52000000000001</v>
      </c>
      <c r="I5" s="30" t="s">
        <v>866</v>
      </c>
      <c r="J5" s="30" t="s">
        <v>867</v>
      </c>
      <c r="K5" s="30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3" customFormat="1" ht="20.25" customHeight="1">
      <c r="A6" s="30">
        <v>4</v>
      </c>
      <c r="B6" s="31" t="s">
        <v>670</v>
      </c>
      <c r="C6" s="31" t="s">
        <v>813</v>
      </c>
      <c r="D6" s="31" t="s">
        <v>438</v>
      </c>
      <c r="E6" s="30">
        <v>19250106</v>
      </c>
      <c r="F6" s="30">
        <v>65.5</v>
      </c>
      <c r="G6" s="34">
        <v>87.4</v>
      </c>
      <c r="H6" s="34">
        <f t="shared" si="0"/>
        <v>76.45</v>
      </c>
      <c r="I6" s="30" t="s">
        <v>866</v>
      </c>
      <c r="J6" s="30" t="s">
        <v>867</v>
      </c>
      <c r="K6" s="30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" customFormat="1" ht="20.25" customHeight="1">
      <c r="A7" s="30">
        <v>5</v>
      </c>
      <c r="B7" s="31" t="s">
        <v>675</v>
      </c>
      <c r="C7" s="31" t="s">
        <v>813</v>
      </c>
      <c r="D7" s="31" t="s">
        <v>438</v>
      </c>
      <c r="E7" s="30">
        <v>19250111</v>
      </c>
      <c r="F7" s="30">
        <v>63.2</v>
      </c>
      <c r="G7" s="34">
        <v>88.82</v>
      </c>
      <c r="H7" s="34">
        <f t="shared" si="0"/>
        <v>76.00999999999999</v>
      </c>
      <c r="I7" s="30" t="s">
        <v>866</v>
      </c>
      <c r="J7" s="30"/>
      <c r="K7" s="30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3" customFormat="1" ht="20.25" customHeight="1">
      <c r="A8" s="30">
        <v>6</v>
      </c>
      <c r="B8" s="31" t="s">
        <v>671</v>
      </c>
      <c r="C8" s="31" t="s">
        <v>813</v>
      </c>
      <c r="D8" s="31" t="s">
        <v>438</v>
      </c>
      <c r="E8" s="30">
        <v>19250107</v>
      </c>
      <c r="F8" s="30">
        <v>64.3</v>
      </c>
      <c r="G8" s="34">
        <v>86.5</v>
      </c>
      <c r="H8" s="34">
        <f t="shared" si="0"/>
        <v>75.4</v>
      </c>
      <c r="I8" s="30" t="s">
        <v>866</v>
      </c>
      <c r="J8" s="30"/>
      <c r="K8" s="30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3" customFormat="1" ht="20.25" customHeight="1">
      <c r="A9" s="30">
        <v>7</v>
      </c>
      <c r="B9" s="31" t="s">
        <v>667</v>
      </c>
      <c r="C9" s="31" t="s">
        <v>813</v>
      </c>
      <c r="D9" s="31" t="s">
        <v>438</v>
      </c>
      <c r="E9" s="30">
        <v>19250103</v>
      </c>
      <c r="F9" s="30">
        <v>66.6</v>
      </c>
      <c r="G9" s="34">
        <v>83.9</v>
      </c>
      <c r="H9" s="34">
        <f t="shared" si="0"/>
        <v>75.25</v>
      </c>
      <c r="I9" s="30"/>
      <c r="J9" s="30"/>
      <c r="K9" s="30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s="3" customFormat="1" ht="20.25" customHeight="1">
      <c r="A10" s="30">
        <v>8</v>
      </c>
      <c r="B10" s="31" t="s">
        <v>672</v>
      </c>
      <c r="C10" s="31" t="s">
        <v>813</v>
      </c>
      <c r="D10" s="31" t="s">
        <v>438</v>
      </c>
      <c r="E10" s="30">
        <v>19250108</v>
      </c>
      <c r="F10" s="30">
        <v>63.8</v>
      </c>
      <c r="G10" s="34">
        <v>86.4</v>
      </c>
      <c r="H10" s="34">
        <f t="shared" si="0"/>
        <v>75.1</v>
      </c>
      <c r="I10" s="30"/>
      <c r="J10" s="30"/>
      <c r="K10" s="30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s="3" customFormat="1" ht="20.25" customHeight="1">
      <c r="A11" s="30">
        <v>9</v>
      </c>
      <c r="B11" s="31" t="s">
        <v>668</v>
      </c>
      <c r="C11" s="31" t="s">
        <v>813</v>
      </c>
      <c r="D11" s="31" t="s">
        <v>438</v>
      </c>
      <c r="E11" s="30">
        <v>19250104</v>
      </c>
      <c r="F11" s="30">
        <v>65.7</v>
      </c>
      <c r="G11" s="34">
        <v>84</v>
      </c>
      <c r="H11" s="34">
        <f t="shared" si="0"/>
        <v>74.85</v>
      </c>
      <c r="I11" s="30"/>
      <c r="J11" s="30"/>
      <c r="K11" s="30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3" customFormat="1" ht="20.25" customHeight="1">
      <c r="A12" s="30">
        <v>10</v>
      </c>
      <c r="B12" s="31" t="s">
        <v>674</v>
      </c>
      <c r="C12" s="31" t="s">
        <v>813</v>
      </c>
      <c r="D12" s="31" t="s">
        <v>438</v>
      </c>
      <c r="E12" s="30">
        <v>19250110</v>
      </c>
      <c r="F12" s="30">
        <v>63.2</v>
      </c>
      <c r="G12" s="34">
        <v>85.76</v>
      </c>
      <c r="H12" s="34">
        <f t="shared" si="0"/>
        <v>74.48</v>
      </c>
      <c r="I12" s="30"/>
      <c r="J12" s="30"/>
      <c r="K12" s="30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s="3" customFormat="1" ht="20.25" customHeight="1">
      <c r="A13" s="30">
        <v>11</v>
      </c>
      <c r="B13" s="31" t="s">
        <v>676</v>
      </c>
      <c r="C13" s="31" t="s">
        <v>813</v>
      </c>
      <c r="D13" s="31" t="s">
        <v>438</v>
      </c>
      <c r="E13" s="30">
        <v>19250112</v>
      </c>
      <c r="F13" s="30">
        <v>63</v>
      </c>
      <c r="G13" s="34">
        <v>85.7</v>
      </c>
      <c r="H13" s="34">
        <f t="shared" si="0"/>
        <v>74.35</v>
      </c>
      <c r="I13" s="30"/>
      <c r="J13" s="30"/>
      <c r="K13" s="30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s="3" customFormat="1" ht="20.25" customHeight="1">
      <c r="A14" s="30">
        <v>12</v>
      </c>
      <c r="B14" s="31" t="s">
        <v>673</v>
      </c>
      <c r="C14" s="31" t="s">
        <v>813</v>
      </c>
      <c r="D14" s="31" t="s">
        <v>438</v>
      </c>
      <c r="E14" s="30">
        <v>19250109</v>
      </c>
      <c r="F14" s="30">
        <v>63.6</v>
      </c>
      <c r="G14" s="34">
        <v>85.02</v>
      </c>
      <c r="H14" s="34">
        <f t="shared" si="0"/>
        <v>74.31</v>
      </c>
      <c r="I14" s="30"/>
      <c r="J14" s="30"/>
      <c r="K14" s="30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s="3" customFormat="1" ht="20.25" customHeight="1">
      <c r="A15" s="30">
        <v>13</v>
      </c>
      <c r="B15" s="31" t="s">
        <v>679</v>
      </c>
      <c r="C15" s="31" t="s">
        <v>813</v>
      </c>
      <c r="D15" s="31" t="s">
        <v>678</v>
      </c>
      <c r="E15" s="30">
        <v>19250202</v>
      </c>
      <c r="F15" s="30">
        <v>71.4</v>
      </c>
      <c r="G15" s="34">
        <v>85.24</v>
      </c>
      <c r="H15" s="34">
        <f t="shared" si="0"/>
        <v>78.32</v>
      </c>
      <c r="I15" s="30" t="s">
        <v>866</v>
      </c>
      <c r="J15" s="30" t="s">
        <v>867</v>
      </c>
      <c r="K15" s="30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s="3" customFormat="1" ht="20.25" customHeight="1">
      <c r="A16" s="30">
        <v>14</v>
      </c>
      <c r="B16" s="31" t="s">
        <v>677</v>
      </c>
      <c r="C16" s="31" t="s">
        <v>813</v>
      </c>
      <c r="D16" s="31" t="s">
        <v>678</v>
      </c>
      <c r="E16" s="30">
        <v>19250201</v>
      </c>
      <c r="F16" s="30">
        <v>75.1</v>
      </c>
      <c r="G16" s="34">
        <v>81.5</v>
      </c>
      <c r="H16" s="34">
        <f t="shared" si="0"/>
        <v>78.3</v>
      </c>
      <c r="I16" s="30" t="s">
        <v>866</v>
      </c>
      <c r="J16" s="30"/>
      <c r="K16" s="30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s="3" customFormat="1" ht="20.25" customHeight="1">
      <c r="A17" s="30">
        <v>15</v>
      </c>
      <c r="B17" s="31" t="s">
        <v>680</v>
      </c>
      <c r="C17" s="31" t="s">
        <v>813</v>
      </c>
      <c r="D17" s="31" t="s">
        <v>678</v>
      </c>
      <c r="E17" s="30">
        <v>19250203</v>
      </c>
      <c r="F17" s="30">
        <v>66.9</v>
      </c>
      <c r="G17" s="34">
        <v>0</v>
      </c>
      <c r="H17" s="34">
        <f t="shared" si="0"/>
        <v>33.45</v>
      </c>
      <c r="I17" s="30"/>
      <c r="J17" s="30"/>
      <c r="K17" s="54" t="s">
        <v>1020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s="3" customFormat="1" ht="20.25" customHeight="1">
      <c r="A18" s="30">
        <v>16</v>
      </c>
      <c r="B18" s="31" t="s">
        <v>681</v>
      </c>
      <c r="C18" s="31" t="s">
        <v>813</v>
      </c>
      <c r="D18" s="31" t="s">
        <v>682</v>
      </c>
      <c r="E18" s="30">
        <v>19250301</v>
      </c>
      <c r="F18" s="30">
        <v>65.7</v>
      </c>
      <c r="G18" s="34">
        <v>84.5</v>
      </c>
      <c r="H18" s="34">
        <f t="shared" si="0"/>
        <v>75.1</v>
      </c>
      <c r="I18" s="30" t="s">
        <v>866</v>
      </c>
      <c r="J18" s="30" t="s">
        <v>867</v>
      </c>
      <c r="K18" s="30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s="3" customFormat="1" ht="20.25" customHeight="1">
      <c r="A19" s="30">
        <v>17</v>
      </c>
      <c r="B19" s="31" t="s">
        <v>683</v>
      </c>
      <c r="C19" s="31" t="s">
        <v>813</v>
      </c>
      <c r="D19" s="31" t="s">
        <v>682</v>
      </c>
      <c r="E19" s="30">
        <v>19250302</v>
      </c>
      <c r="F19" s="30">
        <v>61.3</v>
      </c>
      <c r="G19" s="34">
        <v>81</v>
      </c>
      <c r="H19" s="34">
        <f t="shared" si="0"/>
        <v>71.15</v>
      </c>
      <c r="I19" s="30" t="s">
        <v>866</v>
      </c>
      <c r="J19" s="30"/>
      <c r="K19" s="30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s="45" customFormat="1" ht="20.25" customHeight="1">
      <c r="A20" s="44"/>
      <c r="B20" s="44"/>
      <c r="C20" s="44"/>
      <c r="D20" s="44"/>
      <c r="E20" s="44"/>
      <c r="F20" s="44"/>
      <c r="G20" s="44"/>
      <c r="H20" s="44"/>
      <c r="I20" s="33"/>
      <c r="J20" s="3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45" customFormat="1" ht="20.25" customHeight="1">
      <c r="A21" s="44"/>
      <c r="B21" s="44"/>
      <c r="C21" s="44"/>
      <c r="D21" s="44"/>
      <c r="E21" s="44"/>
      <c r="F21" s="44"/>
      <c r="G21" s="44"/>
      <c r="H21" s="44"/>
      <c r="I21" s="33"/>
      <c r="J21" s="3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45" customFormat="1" ht="20.25" customHeight="1">
      <c r="A22" s="44"/>
      <c r="B22" s="44"/>
      <c r="C22" s="44"/>
      <c r="D22" s="44"/>
      <c r="E22" s="44"/>
      <c r="F22" s="44"/>
      <c r="G22" s="44"/>
      <c r="H22" s="44"/>
      <c r="I22" s="33"/>
      <c r="J22" s="33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45" customFormat="1" ht="20.25" customHeight="1">
      <c r="A23" s="44"/>
      <c r="B23" s="44"/>
      <c r="C23" s="44"/>
      <c r="D23" s="44"/>
      <c r="E23" s="44"/>
      <c r="F23" s="44"/>
      <c r="G23" s="44"/>
      <c r="H23" s="44"/>
      <c r="I23" s="33"/>
      <c r="J23" s="33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9:10" s="45" customFormat="1" ht="20.25" customHeight="1">
      <c r="I24" s="3"/>
      <c r="J24" s="3"/>
    </row>
    <row r="25" spans="9:10" s="45" customFormat="1" ht="20.25" customHeight="1">
      <c r="I25" s="3"/>
      <c r="J25" s="3"/>
    </row>
    <row r="26" spans="9:10" s="45" customFormat="1" ht="20.25" customHeight="1">
      <c r="I26" s="3"/>
      <c r="J26" s="3"/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D30"/>
  <sheetViews>
    <sheetView tabSelected="1" zoomScaleSheetLayoutView="100" zoomScalePageLayoutView="0" workbookViewId="0" topLeftCell="A1">
      <selection activeCell="V10" sqref="V10"/>
    </sheetView>
  </sheetViews>
  <sheetFormatPr defaultColWidth="9.00390625" defaultRowHeight="20.25" customHeight="1"/>
  <cols>
    <col min="1" max="1" width="4.00390625" style="0" customWidth="1"/>
    <col min="2" max="2" width="6.875" style="0" customWidth="1"/>
    <col min="3" max="3" width="10.25390625" style="0" customWidth="1"/>
    <col min="4" max="4" width="14.75390625" style="0" customWidth="1"/>
    <col min="5" max="5" width="10.625" style="0" customWidth="1"/>
    <col min="6" max="6" width="7.75390625" style="0" customWidth="1"/>
    <col min="7" max="8" width="8.375" style="0" customWidth="1"/>
    <col min="9" max="9" width="9.875" style="3" customWidth="1"/>
    <col min="10" max="10" width="9.625" style="3" customWidth="1"/>
    <col min="11" max="11" width="8.375" style="0" customWidth="1"/>
    <col min="12" max="12" width="10.50390625" style="0" customWidth="1"/>
    <col min="13" max="13" width="8.375" style="0" customWidth="1"/>
    <col min="14" max="238" width="6.375" style="0" customWidth="1"/>
    <col min="239" max="239" width="6.375" style="0" bestFit="1" customWidth="1"/>
  </cols>
  <sheetData>
    <row r="1" spans="1:238" s="1" customFormat="1" ht="20.25" customHeight="1">
      <c r="A1" s="51" t="s">
        <v>845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</row>
    <row r="2" spans="1:11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817</v>
      </c>
      <c r="H2" s="5" t="s">
        <v>818</v>
      </c>
      <c r="I2" s="21" t="s">
        <v>846</v>
      </c>
      <c r="J2" s="21" t="s">
        <v>847</v>
      </c>
      <c r="K2" s="5" t="s">
        <v>4</v>
      </c>
    </row>
    <row r="3" spans="1:21" s="3" customFormat="1" ht="20.25" customHeight="1">
      <c r="A3" s="30">
        <v>1</v>
      </c>
      <c r="B3" s="31" t="s">
        <v>226</v>
      </c>
      <c r="C3" s="31" t="s">
        <v>812</v>
      </c>
      <c r="D3" s="31" t="s">
        <v>227</v>
      </c>
      <c r="E3" s="30">
        <v>19260101</v>
      </c>
      <c r="F3" s="30">
        <v>85.1</v>
      </c>
      <c r="G3" s="34">
        <v>88.34</v>
      </c>
      <c r="H3" s="34">
        <f aca="true" t="shared" si="0" ref="H3:H30">F3/2+G3/2</f>
        <v>86.72</v>
      </c>
      <c r="I3" s="30" t="s">
        <v>858</v>
      </c>
      <c r="J3" s="30" t="s">
        <v>859</v>
      </c>
      <c r="K3" s="30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s="3" customFormat="1" ht="20.25" customHeight="1">
      <c r="A4" s="30">
        <v>2</v>
      </c>
      <c r="B4" s="31" t="s">
        <v>228</v>
      </c>
      <c r="C4" s="31" t="s">
        <v>812</v>
      </c>
      <c r="D4" s="31" t="s">
        <v>227</v>
      </c>
      <c r="E4" s="30">
        <v>19260102</v>
      </c>
      <c r="F4" s="30">
        <v>82</v>
      </c>
      <c r="G4" s="34">
        <v>88.34</v>
      </c>
      <c r="H4" s="34">
        <f t="shared" si="0"/>
        <v>85.17</v>
      </c>
      <c r="I4" s="30" t="s">
        <v>860</v>
      </c>
      <c r="J4" s="30"/>
      <c r="K4" s="30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43" customFormat="1" ht="20.25" customHeight="1">
      <c r="A5" s="30">
        <v>3</v>
      </c>
      <c r="B5" s="31" t="s">
        <v>771</v>
      </c>
      <c r="C5" s="31" t="s">
        <v>812</v>
      </c>
      <c r="D5" s="31" t="s">
        <v>227</v>
      </c>
      <c r="E5" s="35">
        <v>19260103</v>
      </c>
      <c r="F5" s="30">
        <v>78.3</v>
      </c>
      <c r="G5" s="34">
        <v>85.1</v>
      </c>
      <c r="H5" s="34">
        <f t="shared" si="0"/>
        <v>81.69999999999999</v>
      </c>
      <c r="I5" s="30"/>
      <c r="J5" s="30"/>
      <c r="K5" s="41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s="3" customFormat="1" ht="20.25" customHeight="1">
      <c r="A6" s="30">
        <v>4</v>
      </c>
      <c r="B6" s="31" t="s">
        <v>772</v>
      </c>
      <c r="C6" s="31" t="s">
        <v>812</v>
      </c>
      <c r="D6" s="31" t="s">
        <v>227</v>
      </c>
      <c r="E6" s="35">
        <v>19260104</v>
      </c>
      <c r="F6" s="30">
        <v>78.3</v>
      </c>
      <c r="G6" s="34">
        <v>84.84</v>
      </c>
      <c r="H6" s="34">
        <f t="shared" si="0"/>
        <v>81.57</v>
      </c>
      <c r="I6" s="30"/>
      <c r="J6" s="30"/>
      <c r="K6" s="30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" customFormat="1" ht="20.25" customHeight="1">
      <c r="A7" s="30">
        <v>5</v>
      </c>
      <c r="B7" s="31" t="s">
        <v>639</v>
      </c>
      <c r="C7" s="31" t="s">
        <v>777</v>
      </c>
      <c r="D7" s="31" t="s">
        <v>640</v>
      </c>
      <c r="E7" s="30">
        <v>19260201</v>
      </c>
      <c r="F7" s="30">
        <v>89.2</v>
      </c>
      <c r="G7" s="34">
        <v>88.92</v>
      </c>
      <c r="H7" s="34">
        <f t="shared" si="0"/>
        <v>89.06</v>
      </c>
      <c r="I7" s="30" t="s">
        <v>861</v>
      </c>
      <c r="J7" s="30" t="s">
        <v>862</v>
      </c>
      <c r="K7" s="30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3" customFormat="1" ht="20.25" customHeight="1">
      <c r="A8" s="30">
        <v>6</v>
      </c>
      <c r="B8" s="31" t="s">
        <v>642</v>
      </c>
      <c r="C8" s="31" t="s">
        <v>777</v>
      </c>
      <c r="D8" s="31" t="s">
        <v>640</v>
      </c>
      <c r="E8" s="30">
        <v>19260203</v>
      </c>
      <c r="F8" s="30">
        <v>87.7</v>
      </c>
      <c r="G8" s="34">
        <v>88.28</v>
      </c>
      <c r="H8" s="34">
        <f t="shared" si="0"/>
        <v>87.99000000000001</v>
      </c>
      <c r="I8" s="30" t="s">
        <v>863</v>
      </c>
      <c r="J8" s="30" t="s">
        <v>864</v>
      </c>
      <c r="K8" s="30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3" customFormat="1" ht="20.25" customHeight="1">
      <c r="A9" s="30">
        <v>7</v>
      </c>
      <c r="B9" s="31" t="s">
        <v>646</v>
      </c>
      <c r="C9" s="31" t="s">
        <v>777</v>
      </c>
      <c r="D9" s="31" t="s">
        <v>640</v>
      </c>
      <c r="E9" s="30">
        <v>19260207</v>
      </c>
      <c r="F9" s="30">
        <v>83.9</v>
      </c>
      <c r="G9" s="34">
        <v>89.5</v>
      </c>
      <c r="H9" s="34">
        <f t="shared" si="0"/>
        <v>86.7</v>
      </c>
      <c r="I9" s="30" t="s">
        <v>863</v>
      </c>
      <c r="J9" s="30" t="s">
        <v>864</v>
      </c>
      <c r="K9" s="30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s="3" customFormat="1" ht="20.25" customHeight="1">
      <c r="A10" s="30">
        <v>8</v>
      </c>
      <c r="B10" s="31" t="s">
        <v>641</v>
      </c>
      <c r="C10" s="31" t="s">
        <v>777</v>
      </c>
      <c r="D10" s="31" t="s">
        <v>640</v>
      </c>
      <c r="E10" s="30">
        <v>19260202</v>
      </c>
      <c r="F10" s="30">
        <v>88.3</v>
      </c>
      <c r="G10" s="34">
        <v>85.04</v>
      </c>
      <c r="H10" s="34">
        <f t="shared" si="0"/>
        <v>86.67</v>
      </c>
      <c r="I10" s="30" t="s">
        <v>865</v>
      </c>
      <c r="J10" s="30"/>
      <c r="K10" s="30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s="3" customFormat="1" ht="20.25" customHeight="1">
      <c r="A11" s="30">
        <v>9</v>
      </c>
      <c r="B11" s="31" t="s">
        <v>643</v>
      </c>
      <c r="C11" s="31" t="s">
        <v>777</v>
      </c>
      <c r="D11" s="31" t="s">
        <v>640</v>
      </c>
      <c r="E11" s="30">
        <v>19260204</v>
      </c>
      <c r="F11" s="30">
        <v>84.9</v>
      </c>
      <c r="G11" s="34">
        <v>88.22</v>
      </c>
      <c r="H11" s="34">
        <f t="shared" si="0"/>
        <v>86.56</v>
      </c>
      <c r="I11" s="30" t="s">
        <v>865</v>
      </c>
      <c r="J11" s="30"/>
      <c r="K11" s="30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3" customFormat="1" ht="20.25" customHeight="1">
      <c r="A12" s="30">
        <v>10</v>
      </c>
      <c r="B12" s="31" t="s">
        <v>645</v>
      </c>
      <c r="C12" s="31" t="s">
        <v>777</v>
      </c>
      <c r="D12" s="31" t="s">
        <v>640</v>
      </c>
      <c r="E12" s="30">
        <v>19260206</v>
      </c>
      <c r="F12" s="30">
        <v>84.8</v>
      </c>
      <c r="G12" s="34">
        <v>88.1</v>
      </c>
      <c r="H12" s="34">
        <f t="shared" si="0"/>
        <v>86.44999999999999</v>
      </c>
      <c r="I12" s="30"/>
      <c r="J12" s="30"/>
      <c r="K12" s="30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s="3" customFormat="1" ht="20.25" customHeight="1">
      <c r="A13" s="30">
        <v>11</v>
      </c>
      <c r="B13" s="31" t="s">
        <v>644</v>
      </c>
      <c r="C13" s="31" t="s">
        <v>777</v>
      </c>
      <c r="D13" s="31" t="s">
        <v>640</v>
      </c>
      <c r="E13" s="30">
        <v>19260205</v>
      </c>
      <c r="F13" s="30">
        <v>84.8</v>
      </c>
      <c r="G13" s="34">
        <v>84.54</v>
      </c>
      <c r="H13" s="34">
        <f t="shared" si="0"/>
        <v>84.67</v>
      </c>
      <c r="I13" s="30"/>
      <c r="J13" s="30"/>
      <c r="K13" s="30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s="3" customFormat="1" ht="20.25" customHeight="1">
      <c r="A14" s="30">
        <v>12</v>
      </c>
      <c r="B14" s="31" t="s">
        <v>647</v>
      </c>
      <c r="C14" s="31" t="s">
        <v>777</v>
      </c>
      <c r="D14" s="31" t="s">
        <v>640</v>
      </c>
      <c r="E14" s="30">
        <v>19260208</v>
      </c>
      <c r="F14" s="30">
        <v>82.7</v>
      </c>
      <c r="G14" s="34">
        <v>84.84</v>
      </c>
      <c r="H14" s="34">
        <f t="shared" si="0"/>
        <v>83.77000000000001</v>
      </c>
      <c r="I14" s="30"/>
      <c r="J14" s="30"/>
      <c r="K14" s="30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s="3" customFormat="1" ht="20.25" customHeight="1">
      <c r="A15" s="30">
        <v>13</v>
      </c>
      <c r="B15" s="31" t="s">
        <v>648</v>
      </c>
      <c r="C15" s="31" t="s">
        <v>777</v>
      </c>
      <c r="D15" s="31" t="s">
        <v>640</v>
      </c>
      <c r="E15" s="30">
        <v>19260209</v>
      </c>
      <c r="F15" s="30">
        <v>82.2</v>
      </c>
      <c r="G15" s="34">
        <v>83.2</v>
      </c>
      <c r="H15" s="34">
        <f t="shared" si="0"/>
        <v>82.7</v>
      </c>
      <c r="I15" s="30"/>
      <c r="J15" s="30"/>
      <c r="K15" s="30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s="3" customFormat="1" ht="20.25" customHeight="1">
      <c r="A16" s="30">
        <v>14</v>
      </c>
      <c r="B16" s="31" t="s">
        <v>652</v>
      </c>
      <c r="C16" s="31" t="s">
        <v>813</v>
      </c>
      <c r="D16" s="31" t="s">
        <v>650</v>
      </c>
      <c r="E16" s="30">
        <v>19260303</v>
      </c>
      <c r="F16" s="30">
        <v>80.5</v>
      </c>
      <c r="G16" s="34">
        <v>88.24</v>
      </c>
      <c r="H16" s="34">
        <f t="shared" si="0"/>
        <v>84.37</v>
      </c>
      <c r="I16" s="30" t="s">
        <v>866</v>
      </c>
      <c r="J16" s="30" t="s">
        <v>867</v>
      </c>
      <c r="K16" s="30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s="3" customFormat="1" ht="20.25" customHeight="1">
      <c r="A17" s="30">
        <v>15</v>
      </c>
      <c r="B17" s="31" t="s">
        <v>651</v>
      </c>
      <c r="C17" s="31" t="s">
        <v>813</v>
      </c>
      <c r="D17" s="31" t="s">
        <v>650</v>
      </c>
      <c r="E17" s="30">
        <v>19260302</v>
      </c>
      <c r="F17" s="30">
        <v>80.9</v>
      </c>
      <c r="G17" s="34">
        <v>86.34</v>
      </c>
      <c r="H17" s="34">
        <f t="shared" si="0"/>
        <v>83.62</v>
      </c>
      <c r="I17" s="30" t="s">
        <v>866</v>
      </c>
      <c r="J17" s="30" t="s">
        <v>867</v>
      </c>
      <c r="K17" s="30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s="3" customFormat="1" ht="20.25" customHeight="1">
      <c r="A18" s="30">
        <v>16</v>
      </c>
      <c r="B18" s="31" t="s">
        <v>649</v>
      </c>
      <c r="C18" s="31" t="s">
        <v>813</v>
      </c>
      <c r="D18" s="31" t="s">
        <v>650</v>
      </c>
      <c r="E18" s="30">
        <v>19260301</v>
      </c>
      <c r="F18" s="30">
        <v>81.6</v>
      </c>
      <c r="G18" s="34">
        <v>85.56</v>
      </c>
      <c r="H18" s="34">
        <f t="shared" si="0"/>
        <v>83.58</v>
      </c>
      <c r="I18" s="30" t="s">
        <v>866</v>
      </c>
      <c r="J18" s="30" t="s">
        <v>867</v>
      </c>
      <c r="K18" s="30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s="3" customFormat="1" ht="20.25" customHeight="1">
      <c r="A19" s="30">
        <v>17</v>
      </c>
      <c r="B19" s="31" t="s">
        <v>653</v>
      </c>
      <c r="C19" s="31" t="s">
        <v>813</v>
      </c>
      <c r="D19" s="31" t="s">
        <v>650</v>
      </c>
      <c r="E19" s="30">
        <v>19260304</v>
      </c>
      <c r="F19" s="30">
        <v>80.1</v>
      </c>
      <c r="G19" s="34">
        <v>86.36</v>
      </c>
      <c r="H19" s="34">
        <f t="shared" si="0"/>
        <v>83.22999999999999</v>
      </c>
      <c r="I19" s="30" t="s">
        <v>866</v>
      </c>
      <c r="J19" s="30" t="s">
        <v>867</v>
      </c>
      <c r="K19" s="30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s="3" customFormat="1" ht="20.25" customHeight="1">
      <c r="A20" s="30">
        <v>18</v>
      </c>
      <c r="B20" s="31" t="s">
        <v>656</v>
      </c>
      <c r="C20" s="31" t="s">
        <v>813</v>
      </c>
      <c r="D20" s="31" t="s">
        <v>650</v>
      </c>
      <c r="E20" s="30">
        <v>19260307</v>
      </c>
      <c r="F20" s="30">
        <v>75.8</v>
      </c>
      <c r="G20" s="34">
        <v>88.72</v>
      </c>
      <c r="H20" s="34">
        <f t="shared" si="0"/>
        <v>82.25999999999999</v>
      </c>
      <c r="I20" s="30" t="s">
        <v>866</v>
      </c>
      <c r="J20" s="30" t="s">
        <v>867</v>
      </c>
      <c r="K20" s="30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s="3" customFormat="1" ht="20.25" customHeight="1">
      <c r="A21" s="30">
        <v>19</v>
      </c>
      <c r="B21" s="31" t="s">
        <v>654</v>
      </c>
      <c r="C21" s="31" t="s">
        <v>813</v>
      </c>
      <c r="D21" s="31" t="s">
        <v>650</v>
      </c>
      <c r="E21" s="30">
        <v>19260305</v>
      </c>
      <c r="F21" s="30">
        <v>78.9</v>
      </c>
      <c r="G21" s="34">
        <v>84.88</v>
      </c>
      <c r="H21" s="34">
        <f t="shared" si="0"/>
        <v>81.89</v>
      </c>
      <c r="I21" s="30" t="s">
        <v>866</v>
      </c>
      <c r="J21" s="30"/>
      <c r="K21" s="30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0.25" customHeight="1">
      <c r="A22" s="30">
        <v>20</v>
      </c>
      <c r="B22" s="31" t="s">
        <v>655</v>
      </c>
      <c r="C22" s="31" t="s">
        <v>813</v>
      </c>
      <c r="D22" s="31" t="s">
        <v>650</v>
      </c>
      <c r="E22" s="30">
        <v>19260306</v>
      </c>
      <c r="F22" s="30">
        <v>75.9</v>
      </c>
      <c r="G22" s="34">
        <v>86.36</v>
      </c>
      <c r="H22" s="34">
        <f t="shared" si="0"/>
        <v>81.13</v>
      </c>
      <c r="I22" s="30" t="s">
        <v>866</v>
      </c>
      <c r="J22" s="30"/>
      <c r="K22" s="30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s="3" customFormat="1" ht="20.25" customHeight="1">
      <c r="A23" s="30">
        <v>21</v>
      </c>
      <c r="B23" s="31" t="s">
        <v>658</v>
      </c>
      <c r="C23" s="31" t="s">
        <v>813</v>
      </c>
      <c r="D23" s="31" t="s">
        <v>650</v>
      </c>
      <c r="E23" s="30">
        <v>19260309</v>
      </c>
      <c r="F23" s="30">
        <v>74.4</v>
      </c>
      <c r="G23" s="34">
        <v>85.48</v>
      </c>
      <c r="H23" s="34">
        <f t="shared" si="0"/>
        <v>79.94</v>
      </c>
      <c r="I23" s="30" t="s">
        <v>866</v>
      </c>
      <c r="J23" s="30"/>
      <c r="K23" s="30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11" s="3" customFormat="1" ht="20.25" customHeight="1">
      <c r="A24" s="7">
        <v>22</v>
      </c>
      <c r="B24" s="8" t="s">
        <v>662</v>
      </c>
      <c r="C24" s="8" t="s">
        <v>813</v>
      </c>
      <c r="D24" s="8" t="s">
        <v>650</v>
      </c>
      <c r="E24" s="7">
        <v>19260313</v>
      </c>
      <c r="F24" s="7">
        <v>72.8</v>
      </c>
      <c r="G24" s="18">
        <v>87.08</v>
      </c>
      <c r="H24" s="18">
        <f t="shared" si="0"/>
        <v>79.94</v>
      </c>
      <c r="I24" s="7"/>
      <c r="J24" s="7"/>
      <c r="K24" s="7"/>
    </row>
    <row r="25" spans="1:11" s="3" customFormat="1" ht="20.25" customHeight="1">
      <c r="A25" s="7">
        <v>23</v>
      </c>
      <c r="B25" s="8" t="s">
        <v>663</v>
      </c>
      <c r="C25" s="8" t="s">
        <v>813</v>
      </c>
      <c r="D25" s="8" t="s">
        <v>650</v>
      </c>
      <c r="E25" s="7">
        <v>19260314</v>
      </c>
      <c r="F25" s="7">
        <v>71.6</v>
      </c>
      <c r="G25" s="18">
        <v>88.14</v>
      </c>
      <c r="H25" s="18">
        <f t="shared" si="0"/>
        <v>79.87</v>
      </c>
      <c r="I25" s="7"/>
      <c r="J25" s="7"/>
      <c r="K25" s="7"/>
    </row>
    <row r="26" spans="1:11" s="3" customFormat="1" ht="20.25" customHeight="1">
      <c r="A26" s="7">
        <v>24</v>
      </c>
      <c r="B26" s="8" t="s">
        <v>657</v>
      </c>
      <c r="C26" s="8" t="s">
        <v>813</v>
      </c>
      <c r="D26" s="8" t="s">
        <v>650</v>
      </c>
      <c r="E26" s="7">
        <v>19260308</v>
      </c>
      <c r="F26" s="7">
        <v>75.7</v>
      </c>
      <c r="G26" s="18">
        <v>83.78</v>
      </c>
      <c r="H26" s="18">
        <f t="shared" si="0"/>
        <v>79.74000000000001</v>
      </c>
      <c r="I26" s="7"/>
      <c r="J26" s="7"/>
      <c r="K26" s="7"/>
    </row>
    <row r="27" spans="1:11" s="3" customFormat="1" ht="20.25" customHeight="1">
      <c r="A27" s="7">
        <v>25</v>
      </c>
      <c r="B27" s="8" t="s">
        <v>659</v>
      </c>
      <c r="C27" s="8" t="s">
        <v>813</v>
      </c>
      <c r="D27" s="8" t="s">
        <v>650</v>
      </c>
      <c r="E27" s="7">
        <v>19260310</v>
      </c>
      <c r="F27" s="7">
        <v>74.1</v>
      </c>
      <c r="G27" s="18">
        <v>84.76</v>
      </c>
      <c r="H27" s="18">
        <f t="shared" si="0"/>
        <v>79.43</v>
      </c>
      <c r="I27" s="7"/>
      <c r="J27" s="7"/>
      <c r="K27" s="7"/>
    </row>
    <row r="28" spans="1:11" s="3" customFormat="1" ht="20.25" customHeight="1">
      <c r="A28" s="7">
        <v>26</v>
      </c>
      <c r="B28" s="8" t="s">
        <v>661</v>
      </c>
      <c r="C28" s="8" t="s">
        <v>813</v>
      </c>
      <c r="D28" s="8" t="s">
        <v>650</v>
      </c>
      <c r="E28" s="7">
        <v>19260312</v>
      </c>
      <c r="F28" s="7">
        <v>73.1</v>
      </c>
      <c r="G28" s="18">
        <v>85.58</v>
      </c>
      <c r="H28" s="18">
        <f t="shared" si="0"/>
        <v>79.34</v>
      </c>
      <c r="I28" s="7"/>
      <c r="J28" s="7"/>
      <c r="K28" s="7"/>
    </row>
    <row r="29" spans="1:11" s="3" customFormat="1" ht="20.25" customHeight="1">
      <c r="A29" s="7">
        <v>27</v>
      </c>
      <c r="B29" s="8" t="s">
        <v>660</v>
      </c>
      <c r="C29" s="8" t="s">
        <v>813</v>
      </c>
      <c r="D29" s="8" t="s">
        <v>650</v>
      </c>
      <c r="E29" s="7">
        <v>19260311</v>
      </c>
      <c r="F29" s="7">
        <v>73.4</v>
      </c>
      <c r="G29" s="18">
        <v>83.54</v>
      </c>
      <c r="H29" s="18">
        <f t="shared" si="0"/>
        <v>78.47</v>
      </c>
      <c r="I29" s="7"/>
      <c r="J29" s="7"/>
      <c r="K29" s="7"/>
    </row>
    <row r="30" spans="1:11" s="3" customFormat="1" ht="20.25" customHeight="1">
      <c r="A30" s="7">
        <v>28</v>
      </c>
      <c r="B30" s="8" t="s">
        <v>664</v>
      </c>
      <c r="C30" s="8" t="s">
        <v>813</v>
      </c>
      <c r="D30" s="8" t="s">
        <v>650</v>
      </c>
      <c r="E30" s="7">
        <v>19260315</v>
      </c>
      <c r="F30" s="7">
        <v>71.3</v>
      </c>
      <c r="G30" s="18">
        <v>84.72</v>
      </c>
      <c r="H30" s="18">
        <f t="shared" si="0"/>
        <v>78.00999999999999</v>
      </c>
      <c r="I30" s="7"/>
      <c r="J30" s="7"/>
      <c r="K30" s="7"/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4"/>
  <sheetViews>
    <sheetView zoomScaleSheetLayoutView="100" zoomScalePageLayoutView="0" workbookViewId="0" topLeftCell="A7">
      <selection activeCell="A24" sqref="A24:IV24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7" width="8.50390625" style="3" customWidth="1"/>
    <col min="8" max="8" width="8.875" style="3" customWidth="1"/>
    <col min="9" max="9" width="8.25390625" style="3" customWidth="1"/>
    <col min="10" max="10" width="9.875" style="3" customWidth="1"/>
    <col min="11" max="11" width="9.625" style="3" customWidth="1"/>
    <col min="12" max="12" width="10.50390625" style="3" customWidth="1"/>
    <col min="13" max="235" width="5.625" style="3" customWidth="1"/>
    <col min="236" max="16384" width="9.00390625" style="3" customWidth="1"/>
  </cols>
  <sheetData>
    <row r="1" spans="1:235" s="1" customFormat="1" ht="20.25" customHeight="1">
      <c r="A1" s="51" t="s">
        <v>821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</row>
    <row r="2" spans="1:12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816</v>
      </c>
      <c r="H2" s="5" t="s">
        <v>817</v>
      </c>
      <c r="I2" s="5" t="s">
        <v>818</v>
      </c>
      <c r="J2" s="21" t="s">
        <v>846</v>
      </c>
      <c r="K2" s="21" t="s">
        <v>847</v>
      </c>
      <c r="L2" s="5" t="s">
        <v>4</v>
      </c>
    </row>
    <row r="3" spans="1:21" ht="20.25" customHeight="1">
      <c r="A3" s="30">
        <v>1</v>
      </c>
      <c r="B3" s="31" t="s">
        <v>743</v>
      </c>
      <c r="C3" s="31" t="s">
        <v>810</v>
      </c>
      <c r="D3" s="31" t="s">
        <v>742</v>
      </c>
      <c r="E3" s="30">
        <v>19020102</v>
      </c>
      <c r="F3" s="30">
        <v>84.2</v>
      </c>
      <c r="G3" s="34">
        <v>91.4</v>
      </c>
      <c r="H3" s="34">
        <v>95.76</v>
      </c>
      <c r="I3" s="34">
        <f aca="true" t="shared" si="0" ref="I3:I24">F3*0.4+G3*0.3+H3*0.3</f>
        <v>89.828</v>
      </c>
      <c r="J3" s="30" t="s">
        <v>856</v>
      </c>
      <c r="K3" s="30" t="s">
        <v>857</v>
      </c>
      <c r="L3" s="30"/>
      <c r="M3" s="33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752</v>
      </c>
      <c r="C4" s="31" t="s">
        <v>810</v>
      </c>
      <c r="D4" s="31" t="s">
        <v>742</v>
      </c>
      <c r="E4" s="30">
        <v>19020112</v>
      </c>
      <c r="F4" s="30">
        <v>79.1</v>
      </c>
      <c r="G4" s="34">
        <v>90.06</v>
      </c>
      <c r="H4" s="34">
        <v>96.4</v>
      </c>
      <c r="I4" s="34">
        <f t="shared" si="0"/>
        <v>87.578</v>
      </c>
      <c r="J4" s="30" t="s">
        <v>856</v>
      </c>
      <c r="K4" s="30" t="s">
        <v>857</v>
      </c>
      <c r="L4" s="30"/>
      <c r="M4" s="33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747</v>
      </c>
      <c r="C5" s="31" t="s">
        <v>810</v>
      </c>
      <c r="D5" s="31" t="s">
        <v>742</v>
      </c>
      <c r="E5" s="30">
        <v>19020107</v>
      </c>
      <c r="F5" s="30">
        <v>81.4</v>
      </c>
      <c r="G5" s="34">
        <v>85.44</v>
      </c>
      <c r="H5" s="34">
        <v>96.54</v>
      </c>
      <c r="I5" s="34">
        <f t="shared" si="0"/>
        <v>87.154</v>
      </c>
      <c r="J5" s="30" t="s">
        <v>856</v>
      </c>
      <c r="K5" s="30" t="s">
        <v>857</v>
      </c>
      <c r="L5" s="30"/>
      <c r="M5" s="33"/>
      <c r="N5" s="33"/>
      <c r="O5" s="33"/>
      <c r="P5" s="33"/>
      <c r="Q5" s="33"/>
      <c r="R5" s="33"/>
      <c r="S5" s="33"/>
      <c r="T5" s="33"/>
      <c r="U5" s="33"/>
    </row>
    <row r="6" spans="1:21" ht="20.25" customHeight="1">
      <c r="A6" s="30">
        <v>4</v>
      </c>
      <c r="B6" s="31" t="s">
        <v>758</v>
      </c>
      <c r="C6" s="31" t="s">
        <v>810</v>
      </c>
      <c r="D6" s="31" t="s">
        <v>742</v>
      </c>
      <c r="E6" s="30">
        <v>19020119</v>
      </c>
      <c r="F6" s="30">
        <v>77.2</v>
      </c>
      <c r="G6" s="34">
        <v>91.64</v>
      </c>
      <c r="H6" s="34">
        <v>95.62</v>
      </c>
      <c r="I6" s="34">
        <f t="shared" si="0"/>
        <v>87.05799999999999</v>
      </c>
      <c r="J6" s="30" t="s">
        <v>856</v>
      </c>
      <c r="K6" s="30" t="s">
        <v>857</v>
      </c>
      <c r="L6" s="30"/>
      <c r="M6" s="33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748</v>
      </c>
      <c r="C7" s="31" t="s">
        <v>810</v>
      </c>
      <c r="D7" s="31" t="s">
        <v>742</v>
      </c>
      <c r="E7" s="30">
        <v>19020108</v>
      </c>
      <c r="F7" s="30">
        <v>81.1</v>
      </c>
      <c r="G7" s="34">
        <v>86.64</v>
      </c>
      <c r="H7" s="34">
        <v>93.24</v>
      </c>
      <c r="I7" s="34">
        <f t="shared" si="0"/>
        <v>86.404</v>
      </c>
      <c r="J7" s="30" t="s">
        <v>856</v>
      </c>
      <c r="K7" s="30" t="s">
        <v>857</v>
      </c>
      <c r="L7" s="30"/>
      <c r="M7" s="33"/>
      <c r="N7" s="33"/>
      <c r="O7" s="33"/>
      <c r="P7" s="33"/>
      <c r="Q7" s="33"/>
      <c r="R7" s="33"/>
      <c r="S7" s="33"/>
      <c r="T7" s="33"/>
      <c r="U7" s="33"/>
    </row>
    <row r="8" spans="1:21" ht="20.25" customHeight="1">
      <c r="A8" s="30">
        <v>6</v>
      </c>
      <c r="B8" s="31" t="s">
        <v>749</v>
      </c>
      <c r="C8" s="31" t="s">
        <v>810</v>
      </c>
      <c r="D8" s="31" t="s">
        <v>742</v>
      </c>
      <c r="E8" s="30">
        <v>19020109</v>
      </c>
      <c r="F8" s="30">
        <v>81.1</v>
      </c>
      <c r="G8" s="34">
        <v>82.74</v>
      </c>
      <c r="H8" s="34">
        <v>94.94</v>
      </c>
      <c r="I8" s="34">
        <f t="shared" si="0"/>
        <v>85.744</v>
      </c>
      <c r="J8" s="30" t="s">
        <v>856</v>
      </c>
      <c r="K8" s="30" t="s">
        <v>857</v>
      </c>
      <c r="L8" s="30"/>
      <c r="M8" s="33"/>
      <c r="N8" s="33"/>
      <c r="O8" s="33"/>
      <c r="P8" s="33"/>
      <c r="Q8" s="33"/>
      <c r="R8" s="33"/>
      <c r="S8" s="33"/>
      <c r="T8" s="33"/>
      <c r="U8" s="33"/>
    </row>
    <row r="9" spans="1:21" ht="20.25" customHeight="1">
      <c r="A9" s="30">
        <v>7</v>
      </c>
      <c r="B9" s="31" t="s">
        <v>745</v>
      </c>
      <c r="C9" s="31" t="s">
        <v>810</v>
      </c>
      <c r="D9" s="31" t="s">
        <v>742</v>
      </c>
      <c r="E9" s="30">
        <v>19020104</v>
      </c>
      <c r="F9" s="30">
        <v>82.2</v>
      </c>
      <c r="G9" s="34">
        <v>79.82</v>
      </c>
      <c r="H9" s="34">
        <v>95.44</v>
      </c>
      <c r="I9" s="34">
        <f t="shared" si="0"/>
        <v>85.458</v>
      </c>
      <c r="J9" s="30" t="s">
        <v>856</v>
      </c>
      <c r="K9" s="30" t="s">
        <v>857</v>
      </c>
      <c r="L9" s="30"/>
      <c r="M9" s="33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695</v>
      </c>
      <c r="C10" s="31" t="s">
        <v>810</v>
      </c>
      <c r="D10" s="31" t="s">
        <v>742</v>
      </c>
      <c r="E10" s="30">
        <v>19020118</v>
      </c>
      <c r="F10" s="30">
        <v>77.5</v>
      </c>
      <c r="G10" s="34">
        <v>85.32</v>
      </c>
      <c r="H10" s="34">
        <v>95.4</v>
      </c>
      <c r="I10" s="34">
        <f t="shared" si="0"/>
        <v>85.216</v>
      </c>
      <c r="J10" s="30" t="s">
        <v>856</v>
      </c>
      <c r="K10" s="30" t="s">
        <v>857</v>
      </c>
      <c r="L10" s="30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754</v>
      </c>
      <c r="C11" s="31" t="s">
        <v>810</v>
      </c>
      <c r="D11" s="31" t="s">
        <v>742</v>
      </c>
      <c r="E11" s="30">
        <v>19020114</v>
      </c>
      <c r="F11" s="30">
        <v>78.3</v>
      </c>
      <c r="G11" s="34">
        <v>81.4</v>
      </c>
      <c r="H11" s="34">
        <v>96.94</v>
      </c>
      <c r="I11" s="34">
        <f t="shared" si="0"/>
        <v>84.822</v>
      </c>
      <c r="J11" s="30" t="s">
        <v>856</v>
      </c>
      <c r="K11" s="30" t="s">
        <v>857</v>
      </c>
      <c r="L11" s="30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744</v>
      </c>
      <c r="C12" s="31" t="s">
        <v>810</v>
      </c>
      <c r="D12" s="31" t="s">
        <v>742</v>
      </c>
      <c r="E12" s="30">
        <v>19020103</v>
      </c>
      <c r="F12" s="30">
        <v>82.3</v>
      </c>
      <c r="G12" s="34">
        <v>77.9</v>
      </c>
      <c r="H12" s="34">
        <v>94.62</v>
      </c>
      <c r="I12" s="34">
        <f t="shared" si="0"/>
        <v>84.676</v>
      </c>
      <c r="J12" s="30" t="s">
        <v>856</v>
      </c>
      <c r="K12" s="30" t="s">
        <v>857</v>
      </c>
      <c r="L12" s="30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746</v>
      </c>
      <c r="C13" s="31" t="s">
        <v>810</v>
      </c>
      <c r="D13" s="31" t="s">
        <v>742</v>
      </c>
      <c r="E13" s="30">
        <v>19020105</v>
      </c>
      <c r="F13" s="30">
        <v>82</v>
      </c>
      <c r="G13" s="34">
        <v>78.14</v>
      </c>
      <c r="H13" s="34">
        <v>93.84</v>
      </c>
      <c r="I13" s="34">
        <f t="shared" si="0"/>
        <v>84.394</v>
      </c>
      <c r="J13" s="30" t="s">
        <v>856</v>
      </c>
      <c r="K13" s="30" t="s">
        <v>857</v>
      </c>
      <c r="L13" s="30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20.25" customHeight="1">
      <c r="A14" s="30">
        <v>12</v>
      </c>
      <c r="B14" s="31" t="s">
        <v>755</v>
      </c>
      <c r="C14" s="31" t="s">
        <v>810</v>
      </c>
      <c r="D14" s="31" t="s">
        <v>742</v>
      </c>
      <c r="E14" s="30">
        <v>19020115</v>
      </c>
      <c r="F14" s="30">
        <v>77.8</v>
      </c>
      <c r="G14" s="34">
        <v>81.52</v>
      </c>
      <c r="H14" s="34">
        <v>94.9</v>
      </c>
      <c r="I14" s="34">
        <f t="shared" si="0"/>
        <v>84.046</v>
      </c>
      <c r="J14" s="30" t="s">
        <v>856</v>
      </c>
      <c r="K14" s="30"/>
      <c r="L14" s="30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30">
        <v>13</v>
      </c>
      <c r="B15" s="31" t="s">
        <v>741</v>
      </c>
      <c r="C15" s="31" t="s">
        <v>810</v>
      </c>
      <c r="D15" s="31" t="s">
        <v>742</v>
      </c>
      <c r="E15" s="30">
        <v>19020101</v>
      </c>
      <c r="F15" s="30">
        <v>86.2</v>
      </c>
      <c r="G15" s="34">
        <v>72.44</v>
      </c>
      <c r="H15" s="34">
        <v>92.34</v>
      </c>
      <c r="I15" s="34">
        <f t="shared" si="0"/>
        <v>83.914</v>
      </c>
      <c r="J15" s="30" t="s">
        <v>856</v>
      </c>
      <c r="K15" s="30"/>
      <c r="L15" s="30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751</v>
      </c>
      <c r="C16" s="31" t="s">
        <v>810</v>
      </c>
      <c r="D16" s="31" t="s">
        <v>742</v>
      </c>
      <c r="E16" s="30">
        <v>19020111</v>
      </c>
      <c r="F16" s="30">
        <v>80.2</v>
      </c>
      <c r="G16" s="34">
        <v>77.2</v>
      </c>
      <c r="H16" s="34">
        <v>95</v>
      </c>
      <c r="I16" s="34">
        <f t="shared" si="0"/>
        <v>83.74000000000001</v>
      </c>
      <c r="J16" s="30" t="s">
        <v>856</v>
      </c>
      <c r="K16" s="30"/>
      <c r="L16" s="30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757</v>
      </c>
      <c r="C17" s="31" t="s">
        <v>810</v>
      </c>
      <c r="D17" s="31" t="s">
        <v>742</v>
      </c>
      <c r="E17" s="30">
        <v>19020117</v>
      </c>
      <c r="F17" s="30">
        <v>77.5</v>
      </c>
      <c r="G17" s="34">
        <v>81.86</v>
      </c>
      <c r="H17" s="34">
        <v>93.54</v>
      </c>
      <c r="I17" s="34">
        <f t="shared" si="0"/>
        <v>83.62</v>
      </c>
      <c r="J17" s="30" t="s">
        <v>856</v>
      </c>
      <c r="K17" s="30"/>
      <c r="L17" s="30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761</v>
      </c>
      <c r="C18" s="31" t="s">
        <v>810</v>
      </c>
      <c r="D18" s="31" t="s">
        <v>742</v>
      </c>
      <c r="E18" s="30">
        <v>19020123</v>
      </c>
      <c r="F18" s="30">
        <v>76.8</v>
      </c>
      <c r="G18" s="34">
        <v>80.62</v>
      </c>
      <c r="H18" s="34">
        <v>95.06</v>
      </c>
      <c r="I18" s="34">
        <f t="shared" si="0"/>
        <v>83.424</v>
      </c>
      <c r="J18" s="30" t="s">
        <v>856</v>
      </c>
      <c r="K18" s="30"/>
      <c r="L18" s="30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750</v>
      </c>
      <c r="C19" s="31" t="s">
        <v>810</v>
      </c>
      <c r="D19" s="31" t="s">
        <v>742</v>
      </c>
      <c r="E19" s="30">
        <v>19020110</v>
      </c>
      <c r="F19" s="30">
        <v>80.5</v>
      </c>
      <c r="G19" s="34">
        <v>77.7</v>
      </c>
      <c r="H19" s="34">
        <v>92.8</v>
      </c>
      <c r="I19" s="34">
        <f t="shared" si="0"/>
        <v>83.35000000000001</v>
      </c>
      <c r="J19" s="30" t="s">
        <v>856</v>
      </c>
      <c r="K19" s="30"/>
      <c r="L19" s="30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244</v>
      </c>
      <c r="C20" s="31" t="s">
        <v>810</v>
      </c>
      <c r="D20" s="31" t="s">
        <v>742</v>
      </c>
      <c r="E20" s="30">
        <v>19020106</v>
      </c>
      <c r="F20" s="30">
        <v>81.5</v>
      </c>
      <c r="G20" s="34">
        <v>75.4</v>
      </c>
      <c r="H20" s="34">
        <v>93.7</v>
      </c>
      <c r="I20" s="34">
        <f t="shared" si="0"/>
        <v>83.33</v>
      </c>
      <c r="J20" s="30"/>
      <c r="K20" s="30"/>
      <c r="L20" s="30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759</v>
      </c>
      <c r="C21" s="31" t="s">
        <v>810</v>
      </c>
      <c r="D21" s="31" t="s">
        <v>742</v>
      </c>
      <c r="E21" s="30">
        <v>19020120</v>
      </c>
      <c r="F21" s="30">
        <v>77.1</v>
      </c>
      <c r="G21" s="34">
        <v>77.78</v>
      </c>
      <c r="H21" s="34">
        <v>96.12</v>
      </c>
      <c r="I21" s="34">
        <f t="shared" si="0"/>
        <v>83.00999999999999</v>
      </c>
      <c r="J21" s="30"/>
      <c r="K21" s="30"/>
      <c r="L21" s="30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756</v>
      </c>
      <c r="C22" s="31" t="s">
        <v>810</v>
      </c>
      <c r="D22" s="31" t="s">
        <v>742</v>
      </c>
      <c r="E22" s="30">
        <v>19020116</v>
      </c>
      <c r="F22" s="30">
        <v>77.7</v>
      </c>
      <c r="G22" s="34">
        <v>80.98</v>
      </c>
      <c r="H22" s="34">
        <v>90.98</v>
      </c>
      <c r="I22" s="34">
        <f t="shared" si="0"/>
        <v>82.668</v>
      </c>
      <c r="J22" s="30"/>
      <c r="K22" s="30"/>
      <c r="L22" s="30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760</v>
      </c>
      <c r="C23" s="31" t="s">
        <v>810</v>
      </c>
      <c r="D23" s="31" t="s">
        <v>742</v>
      </c>
      <c r="E23" s="30">
        <v>19020122</v>
      </c>
      <c r="F23" s="30">
        <v>76.8</v>
      </c>
      <c r="G23" s="34">
        <v>79</v>
      </c>
      <c r="H23" s="34">
        <v>93.84</v>
      </c>
      <c r="I23" s="34">
        <f t="shared" si="0"/>
        <v>82.572</v>
      </c>
      <c r="J23" s="30"/>
      <c r="K23" s="30"/>
      <c r="L23" s="30"/>
      <c r="M23" s="33"/>
      <c r="N23" s="33"/>
      <c r="O23" s="33"/>
      <c r="P23" s="33"/>
      <c r="Q23" s="33"/>
      <c r="R23" s="33"/>
      <c r="S23" s="33"/>
      <c r="T23" s="33"/>
      <c r="U23" s="33"/>
    </row>
    <row r="24" spans="1:12" ht="33.75" customHeight="1">
      <c r="A24" s="7">
        <v>22</v>
      </c>
      <c r="B24" s="8" t="s">
        <v>753</v>
      </c>
      <c r="C24" s="8" t="s">
        <v>810</v>
      </c>
      <c r="D24" s="8" t="s">
        <v>742</v>
      </c>
      <c r="E24" s="7">
        <v>19020113</v>
      </c>
      <c r="F24" s="7">
        <v>79</v>
      </c>
      <c r="G24" s="18">
        <v>0</v>
      </c>
      <c r="H24" s="18">
        <v>0</v>
      </c>
      <c r="I24" s="18">
        <f t="shared" si="0"/>
        <v>31.6</v>
      </c>
      <c r="J24" s="40"/>
      <c r="K24" s="7"/>
      <c r="L24" s="7" t="s">
        <v>1130</v>
      </c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S32"/>
  <sheetViews>
    <sheetView zoomScaleSheetLayoutView="100" zoomScalePageLayoutView="0" workbookViewId="0" topLeftCell="A1">
      <selection activeCell="M5" sqref="M5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7" width="8.00390625" style="3" customWidth="1"/>
    <col min="8" max="8" width="7.50390625" style="3" customWidth="1"/>
    <col min="9" max="9" width="7.125" style="3" customWidth="1"/>
    <col min="10" max="10" width="9.875" style="3" customWidth="1"/>
    <col min="11" max="11" width="9.625" style="3" customWidth="1"/>
    <col min="12" max="12" width="10.50390625" style="3" customWidth="1"/>
    <col min="13" max="13" width="19.125" style="3" customWidth="1"/>
    <col min="14" max="226" width="5.625" style="3" customWidth="1"/>
    <col min="227" max="227" width="5.625" style="3" bestFit="1" customWidth="1"/>
    <col min="228" max="16384" width="9.00390625" style="3" customWidth="1"/>
  </cols>
  <sheetData>
    <row r="1" spans="1:227" s="17" customFormat="1" ht="20.25" customHeight="1">
      <c r="A1" s="51" t="s">
        <v>822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</row>
    <row r="2" spans="1:13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816</v>
      </c>
      <c r="H2" s="5" t="s">
        <v>817</v>
      </c>
      <c r="I2" s="5" t="s">
        <v>818</v>
      </c>
      <c r="J2" s="21" t="s">
        <v>846</v>
      </c>
      <c r="K2" s="21" t="s">
        <v>847</v>
      </c>
      <c r="L2" s="5" t="s">
        <v>819</v>
      </c>
      <c r="M2" s="5" t="s">
        <v>820</v>
      </c>
    </row>
    <row r="3" spans="1:21" ht="20.25" customHeight="1">
      <c r="A3" s="30">
        <v>1</v>
      </c>
      <c r="B3" s="31" t="s">
        <v>158</v>
      </c>
      <c r="C3" s="31" t="s">
        <v>812</v>
      </c>
      <c r="D3" s="31" t="s">
        <v>157</v>
      </c>
      <c r="E3" s="30">
        <v>19030102</v>
      </c>
      <c r="F3" s="30">
        <v>75.1</v>
      </c>
      <c r="G3" s="34">
        <v>88.82</v>
      </c>
      <c r="H3" s="34">
        <v>94.26</v>
      </c>
      <c r="I3" s="34">
        <f aca="true" t="shared" si="0" ref="I3:I32">F3*0.4+G3*0.3+H3*0.3</f>
        <v>84.964</v>
      </c>
      <c r="J3" s="30" t="s">
        <v>1014</v>
      </c>
      <c r="K3" s="30" t="s">
        <v>1015</v>
      </c>
      <c r="L3" s="30"/>
      <c r="M3" s="30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156</v>
      </c>
      <c r="C4" s="31" t="s">
        <v>812</v>
      </c>
      <c r="D4" s="31" t="s">
        <v>157</v>
      </c>
      <c r="E4" s="30">
        <v>19030101</v>
      </c>
      <c r="F4" s="30">
        <v>76.7</v>
      </c>
      <c r="G4" s="34">
        <v>50.56</v>
      </c>
      <c r="H4" s="34">
        <v>83</v>
      </c>
      <c r="I4" s="34">
        <f t="shared" si="0"/>
        <v>70.74799999999999</v>
      </c>
      <c r="J4" s="30" t="s">
        <v>1014</v>
      </c>
      <c r="K4" s="30"/>
      <c r="L4" s="30"/>
      <c r="M4" s="30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159</v>
      </c>
      <c r="C5" s="31" t="s">
        <v>812</v>
      </c>
      <c r="D5" s="31" t="s">
        <v>157</v>
      </c>
      <c r="E5" s="30">
        <v>19030103</v>
      </c>
      <c r="F5" s="30">
        <v>71.1</v>
      </c>
      <c r="G5" s="34">
        <v>0</v>
      </c>
      <c r="H5" s="34">
        <v>0</v>
      </c>
      <c r="I5" s="34">
        <f t="shared" si="0"/>
        <v>28.439999999999998</v>
      </c>
      <c r="J5" s="30"/>
      <c r="K5" s="30"/>
      <c r="L5" s="30"/>
      <c r="M5" s="7" t="s">
        <v>1130</v>
      </c>
      <c r="N5" s="33"/>
      <c r="O5" s="33"/>
      <c r="P5" s="33"/>
      <c r="Q5" s="33"/>
      <c r="R5" s="33"/>
      <c r="S5" s="33"/>
      <c r="T5" s="33"/>
      <c r="U5" s="33"/>
    </row>
    <row r="6" spans="1:21" ht="20.25" customHeight="1">
      <c r="A6" s="30">
        <v>4</v>
      </c>
      <c r="B6" s="31" t="s">
        <v>160</v>
      </c>
      <c r="C6" s="31" t="s">
        <v>812</v>
      </c>
      <c r="D6" s="31" t="s">
        <v>161</v>
      </c>
      <c r="E6" s="30">
        <v>19030201</v>
      </c>
      <c r="F6" s="30">
        <v>66.8</v>
      </c>
      <c r="G6" s="34">
        <v>86.14</v>
      </c>
      <c r="H6" s="34">
        <v>90.52</v>
      </c>
      <c r="I6" s="34">
        <f t="shared" si="0"/>
        <v>79.71799999999999</v>
      </c>
      <c r="J6" s="30" t="s">
        <v>1016</v>
      </c>
      <c r="K6" s="30" t="s">
        <v>1017</v>
      </c>
      <c r="L6" s="31" t="s">
        <v>10</v>
      </c>
      <c r="M6" s="30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162</v>
      </c>
      <c r="C7" s="31" t="s">
        <v>812</v>
      </c>
      <c r="D7" s="31" t="s">
        <v>161</v>
      </c>
      <c r="E7" s="30">
        <v>19030202</v>
      </c>
      <c r="F7" s="30">
        <v>63.7</v>
      </c>
      <c r="G7" s="34">
        <v>38.88</v>
      </c>
      <c r="H7" s="34">
        <v>0</v>
      </c>
      <c r="I7" s="34">
        <f t="shared" si="0"/>
        <v>37.144000000000005</v>
      </c>
      <c r="J7" s="30"/>
      <c r="K7" s="30"/>
      <c r="L7" s="31" t="s">
        <v>10</v>
      </c>
      <c r="M7" s="7" t="s">
        <v>1129</v>
      </c>
      <c r="N7" s="33"/>
      <c r="O7" s="33"/>
      <c r="P7" s="33"/>
      <c r="Q7" s="33"/>
      <c r="R7" s="33"/>
      <c r="S7" s="33"/>
      <c r="T7" s="33"/>
      <c r="U7" s="33"/>
    </row>
    <row r="8" spans="1:21" ht="20.25" customHeight="1">
      <c r="A8" s="30">
        <v>6</v>
      </c>
      <c r="B8" s="31" t="s">
        <v>163</v>
      </c>
      <c r="C8" s="31" t="s">
        <v>812</v>
      </c>
      <c r="D8" s="31" t="s">
        <v>161</v>
      </c>
      <c r="E8" s="30">
        <v>19030203</v>
      </c>
      <c r="F8" s="30">
        <v>52.8</v>
      </c>
      <c r="G8" s="34">
        <v>0</v>
      </c>
      <c r="H8" s="34">
        <v>0</v>
      </c>
      <c r="I8" s="34">
        <f t="shared" si="0"/>
        <v>21.12</v>
      </c>
      <c r="J8" s="30"/>
      <c r="K8" s="30"/>
      <c r="L8" s="31" t="s">
        <v>10</v>
      </c>
      <c r="M8" s="50" t="s">
        <v>1131</v>
      </c>
      <c r="N8" s="33"/>
      <c r="O8" s="33"/>
      <c r="P8" s="33"/>
      <c r="Q8" s="33"/>
      <c r="R8" s="33"/>
      <c r="S8" s="33"/>
      <c r="T8" s="33"/>
      <c r="U8" s="33"/>
    </row>
    <row r="9" spans="1:21" ht="20.25" customHeight="1">
      <c r="A9" s="30">
        <v>7</v>
      </c>
      <c r="B9" s="31" t="s">
        <v>164</v>
      </c>
      <c r="C9" s="31" t="s">
        <v>812</v>
      </c>
      <c r="D9" s="31" t="s">
        <v>161</v>
      </c>
      <c r="E9" s="30">
        <v>19030204</v>
      </c>
      <c r="F9" s="30">
        <v>83.3</v>
      </c>
      <c r="G9" s="34">
        <v>78.72</v>
      </c>
      <c r="H9" s="34">
        <v>93.62</v>
      </c>
      <c r="I9" s="34">
        <f t="shared" si="0"/>
        <v>85.022</v>
      </c>
      <c r="J9" s="30" t="s">
        <v>1018</v>
      </c>
      <c r="K9" s="30" t="s">
        <v>1019</v>
      </c>
      <c r="L9" s="31" t="s">
        <v>7</v>
      </c>
      <c r="M9" s="30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166</v>
      </c>
      <c r="C10" s="31" t="s">
        <v>812</v>
      </c>
      <c r="D10" s="31" t="s">
        <v>161</v>
      </c>
      <c r="E10" s="30">
        <v>19030206</v>
      </c>
      <c r="F10" s="30">
        <v>65.2</v>
      </c>
      <c r="G10" s="34">
        <v>74.66</v>
      </c>
      <c r="H10" s="34">
        <v>85.82</v>
      </c>
      <c r="I10" s="34">
        <f t="shared" si="0"/>
        <v>74.224</v>
      </c>
      <c r="J10" s="30" t="s">
        <v>897</v>
      </c>
      <c r="K10" s="30"/>
      <c r="L10" s="31" t="s">
        <v>7</v>
      </c>
      <c r="M10" s="30"/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165</v>
      </c>
      <c r="C11" s="31" t="s">
        <v>812</v>
      </c>
      <c r="D11" s="31" t="s">
        <v>161</v>
      </c>
      <c r="E11" s="30">
        <v>19030205</v>
      </c>
      <c r="F11" s="30">
        <v>66.8</v>
      </c>
      <c r="G11" s="34">
        <v>56.26</v>
      </c>
      <c r="H11" s="34">
        <v>0</v>
      </c>
      <c r="I11" s="34">
        <f t="shared" si="0"/>
        <v>43.598</v>
      </c>
      <c r="J11" s="30"/>
      <c r="K11" s="30"/>
      <c r="L11" s="31" t="s">
        <v>7</v>
      </c>
      <c r="M11" s="30" t="s">
        <v>1105</v>
      </c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450</v>
      </c>
      <c r="C12" s="31" t="s">
        <v>777</v>
      </c>
      <c r="D12" s="31" t="s">
        <v>157</v>
      </c>
      <c r="E12" s="30">
        <v>19030302</v>
      </c>
      <c r="F12" s="30">
        <v>81.1</v>
      </c>
      <c r="G12" s="34">
        <v>91.7</v>
      </c>
      <c r="H12" s="34">
        <v>93.26</v>
      </c>
      <c r="I12" s="34">
        <f t="shared" si="0"/>
        <v>87.928</v>
      </c>
      <c r="J12" s="30" t="s">
        <v>1122</v>
      </c>
      <c r="K12" s="30" t="s">
        <v>1123</v>
      </c>
      <c r="L12" s="30"/>
      <c r="M12" s="30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451</v>
      </c>
      <c r="C13" s="31" t="s">
        <v>777</v>
      </c>
      <c r="D13" s="31" t="s">
        <v>157</v>
      </c>
      <c r="E13" s="30">
        <v>19030305</v>
      </c>
      <c r="F13" s="30">
        <v>76.3</v>
      </c>
      <c r="G13" s="34">
        <v>87.14</v>
      </c>
      <c r="H13" s="34">
        <v>91.2</v>
      </c>
      <c r="I13" s="34">
        <f t="shared" si="0"/>
        <v>84.02199999999999</v>
      </c>
      <c r="J13" s="30" t="s">
        <v>856</v>
      </c>
      <c r="K13" s="30" t="s">
        <v>857</v>
      </c>
      <c r="L13" s="30"/>
      <c r="M13" s="30"/>
      <c r="N13" s="33"/>
      <c r="O13" s="33"/>
      <c r="P13" s="33"/>
      <c r="Q13" s="33"/>
      <c r="R13" s="33"/>
      <c r="S13" s="33"/>
      <c r="T13" s="33"/>
      <c r="U13" s="33"/>
    </row>
    <row r="14" spans="1:21" s="43" customFormat="1" ht="20.25" customHeight="1">
      <c r="A14" s="30">
        <v>12</v>
      </c>
      <c r="B14" s="31" t="s">
        <v>449</v>
      </c>
      <c r="C14" s="31" t="s">
        <v>777</v>
      </c>
      <c r="D14" s="31" t="s">
        <v>157</v>
      </c>
      <c r="E14" s="30">
        <v>19030301</v>
      </c>
      <c r="F14" s="30">
        <v>84.5</v>
      </c>
      <c r="G14" s="34">
        <v>71.9</v>
      </c>
      <c r="H14" s="34">
        <v>93.7</v>
      </c>
      <c r="I14" s="34">
        <f t="shared" si="0"/>
        <v>83.48</v>
      </c>
      <c r="J14" s="30" t="s">
        <v>900</v>
      </c>
      <c r="K14" s="30"/>
      <c r="L14" s="30"/>
      <c r="M14" s="30"/>
      <c r="N14" s="42"/>
      <c r="O14" s="42"/>
      <c r="P14" s="42"/>
      <c r="Q14" s="42"/>
      <c r="R14" s="42"/>
      <c r="S14" s="42"/>
      <c r="T14" s="42"/>
      <c r="U14" s="42"/>
    </row>
    <row r="15" spans="1:21" ht="20.25" customHeight="1">
      <c r="A15" s="30">
        <v>13</v>
      </c>
      <c r="B15" s="31" t="s">
        <v>452</v>
      </c>
      <c r="C15" s="31" t="s">
        <v>777</v>
      </c>
      <c r="D15" s="31" t="s">
        <v>157</v>
      </c>
      <c r="E15" s="30">
        <v>19030306</v>
      </c>
      <c r="F15" s="30">
        <v>76.1</v>
      </c>
      <c r="G15" s="34">
        <v>82.98</v>
      </c>
      <c r="H15" s="34">
        <v>92.78</v>
      </c>
      <c r="I15" s="34">
        <f t="shared" si="0"/>
        <v>83.168</v>
      </c>
      <c r="J15" s="30"/>
      <c r="K15" s="30"/>
      <c r="L15" s="30"/>
      <c r="M15" s="30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791</v>
      </c>
      <c r="C16" s="31" t="s">
        <v>777</v>
      </c>
      <c r="D16" s="31" t="s">
        <v>157</v>
      </c>
      <c r="E16" s="35">
        <v>19030304</v>
      </c>
      <c r="F16" s="30">
        <v>73.3</v>
      </c>
      <c r="G16" s="34">
        <v>76.12</v>
      </c>
      <c r="H16" s="34">
        <v>90.54</v>
      </c>
      <c r="I16" s="34">
        <f t="shared" si="0"/>
        <v>79.31800000000001</v>
      </c>
      <c r="J16" s="30"/>
      <c r="K16" s="30"/>
      <c r="L16" s="30"/>
      <c r="M16" s="30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790</v>
      </c>
      <c r="C17" s="31" t="s">
        <v>777</v>
      </c>
      <c r="D17" s="31" t="s">
        <v>157</v>
      </c>
      <c r="E17" s="35">
        <v>19030303</v>
      </c>
      <c r="F17" s="30">
        <v>73.8</v>
      </c>
      <c r="G17" s="34">
        <v>75.52</v>
      </c>
      <c r="H17" s="34">
        <v>88.84</v>
      </c>
      <c r="I17" s="34">
        <f t="shared" si="0"/>
        <v>78.828</v>
      </c>
      <c r="J17" s="30"/>
      <c r="K17" s="30"/>
      <c r="L17" s="30"/>
      <c r="M17" s="41"/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454</v>
      </c>
      <c r="C18" s="31" t="s">
        <v>777</v>
      </c>
      <c r="D18" s="31" t="s">
        <v>161</v>
      </c>
      <c r="E18" s="30">
        <v>19030402</v>
      </c>
      <c r="F18" s="30">
        <v>80.6</v>
      </c>
      <c r="G18" s="34">
        <v>83.18</v>
      </c>
      <c r="H18" s="34">
        <v>93.16</v>
      </c>
      <c r="I18" s="34">
        <f t="shared" si="0"/>
        <v>85.142</v>
      </c>
      <c r="J18" s="30" t="s">
        <v>1004</v>
      </c>
      <c r="K18" s="30" t="s">
        <v>1005</v>
      </c>
      <c r="L18" s="30"/>
      <c r="M18" s="30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456</v>
      </c>
      <c r="C19" s="31" t="s">
        <v>777</v>
      </c>
      <c r="D19" s="31" t="s">
        <v>161</v>
      </c>
      <c r="E19" s="30">
        <v>19030404</v>
      </c>
      <c r="F19" s="30">
        <v>78.1</v>
      </c>
      <c r="G19" s="34">
        <v>85.72</v>
      </c>
      <c r="H19" s="34">
        <v>92.3</v>
      </c>
      <c r="I19" s="34">
        <f t="shared" si="0"/>
        <v>84.64599999999999</v>
      </c>
      <c r="J19" s="30" t="s">
        <v>1124</v>
      </c>
      <c r="K19" s="30" t="s">
        <v>1125</v>
      </c>
      <c r="L19" s="30"/>
      <c r="M19" s="30"/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455</v>
      </c>
      <c r="C20" s="31" t="s">
        <v>777</v>
      </c>
      <c r="D20" s="31" t="s">
        <v>161</v>
      </c>
      <c r="E20" s="30">
        <v>19030403</v>
      </c>
      <c r="F20" s="30">
        <v>80</v>
      </c>
      <c r="G20" s="34">
        <v>80.3</v>
      </c>
      <c r="H20" s="34">
        <v>94.36</v>
      </c>
      <c r="I20" s="34">
        <f t="shared" si="0"/>
        <v>84.398</v>
      </c>
      <c r="J20" s="30" t="s">
        <v>1095</v>
      </c>
      <c r="K20" s="30" t="s">
        <v>1096</v>
      </c>
      <c r="L20" s="30"/>
      <c r="M20" s="30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460</v>
      </c>
      <c r="C21" s="31" t="s">
        <v>777</v>
      </c>
      <c r="D21" s="31" t="s">
        <v>161</v>
      </c>
      <c r="E21" s="30">
        <v>19030409</v>
      </c>
      <c r="F21" s="30">
        <v>76.3</v>
      </c>
      <c r="G21" s="34">
        <v>85.12</v>
      </c>
      <c r="H21" s="34">
        <v>94.26</v>
      </c>
      <c r="I21" s="34">
        <f t="shared" si="0"/>
        <v>84.334</v>
      </c>
      <c r="J21" s="30" t="s">
        <v>1095</v>
      </c>
      <c r="K21" s="30" t="s">
        <v>1096</v>
      </c>
      <c r="L21" s="30"/>
      <c r="M21" s="30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464</v>
      </c>
      <c r="C22" s="31" t="s">
        <v>777</v>
      </c>
      <c r="D22" s="31" t="s">
        <v>161</v>
      </c>
      <c r="E22" s="30">
        <v>19030413</v>
      </c>
      <c r="F22" s="30">
        <v>74.9</v>
      </c>
      <c r="G22" s="34">
        <v>86.12</v>
      </c>
      <c r="H22" s="34">
        <v>93.52</v>
      </c>
      <c r="I22" s="34">
        <f t="shared" si="0"/>
        <v>83.852</v>
      </c>
      <c r="J22" s="30" t="s">
        <v>995</v>
      </c>
      <c r="K22" s="30" t="s">
        <v>1126</v>
      </c>
      <c r="L22" s="30"/>
      <c r="M22" s="30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453</v>
      </c>
      <c r="C23" s="31" t="s">
        <v>777</v>
      </c>
      <c r="D23" s="31" t="s">
        <v>161</v>
      </c>
      <c r="E23" s="30">
        <v>19030401</v>
      </c>
      <c r="F23" s="30">
        <v>80.6</v>
      </c>
      <c r="G23" s="34">
        <v>80.02</v>
      </c>
      <c r="H23" s="34">
        <v>91.08</v>
      </c>
      <c r="I23" s="34">
        <f t="shared" si="0"/>
        <v>83.57</v>
      </c>
      <c r="J23" s="30" t="s">
        <v>881</v>
      </c>
      <c r="K23" s="30"/>
      <c r="L23" s="30"/>
      <c r="M23" s="30"/>
      <c r="N23" s="33"/>
      <c r="O23" s="33"/>
      <c r="P23" s="33"/>
      <c r="Q23" s="33"/>
      <c r="R23" s="33"/>
      <c r="S23" s="33"/>
      <c r="T23" s="33"/>
      <c r="U23" s="33"/>
    </row>
    <row r="24" spans="1:13" s="43" customFormat="1" ht="20.25" customHeight="1">
      <c r="A24" s="7">
        <v>22</v>
      </c>
      <c r="B24" s="8" t="s">
        <v>465</v>
      </c>
      <c r="C24" s="8" t="s">
        <v>777</v>
      </c>
      <c r="D24" s="8" t="s">
        <v>161</v>
      </c>
      <c r="E24" s="7">
        <v>19030414</v>
      </c>
      <c r="F24" s="7">
        <v>74.8</v>
      </c>
      <c r="G24" s="18">
        <v>82.66</v>
      </c>
      <c r="H24" s="18">
        <v>93.62</v>
      </c>
      <c r="I24" s="18">
        <f t="shared" si="0"/>
        <v>82.804</v>
      </c>
      <c r="J24" s="25" t="s">
        <v>849</v>
      </c>
      <c r="K24" s="7"/>
      <c r="L24" s="7"/>
      <c r="M24" s="7"/>
    </row>
    <row r="25" spans="1:13" ht="20.25" customHeight="1">
      <c r="A25" s="7">
        <v>23</v>
      </c>
      <c r="B25" s="8" t="s">
        <v>461</v>
      </c>
      <c r="C25" s="8" t="s">
        <v>777</v>
      </c>
      <c r="D25" s="8" t="s">
        <v>161</v>
      </c>
      <c r="E25" s="7">
        <v>19030410</v>
      </c>
      <c r="F25" s="7">
        <v>76.2</v>
      </c>
      <c r="G25" s="18">
        <v>80.04</v>
      </c>
      <c r="H25" s="18">
        <v>90.42</v>
      </c>
      <c r="I25" s="18">
        <f t="shared" si="0"/>
        <v>81.61800000000001</v>
      </c>
      <c r="J25" s="25" t="s">
        <v>849</v>
      </c>
      <c r="K25" s="7"/>
      <c r="L25" s="7"/>
      <c r="M25" s="7"/>
    </row>
    <row r="26" spans="1:13" ht="20.25" customHeight="1">
      <c r="A26" s="7">
        <v>24</v>
      </c>
      <c r="B26" s="8" t="s">
        <v>457</v>
      </c>
      <c r="C26" s="8" t="s">
        <v>777</v>
      </c>
      <c r="D26" s="8" t="s">
        <v>161</v>
      </c>
      <c r="E26" s="7">
        <v>19030405</v>
      </c>
      <c r="F26" s="7">
        <v>77.9</v>
      </c>
      <c r="G26" s="18">
        <v>74.78</v>
      </c>
      <c r="H26" s="18">
        <v>90.24</v>
      </c>
      <c r="I26" s="18">
        <f t="shared" si="0"/>
        <v>80.66600000000001</v>
      </c>
      <c r="J26" s="40"/>
      <c r="K26" s="7"/>
      <c r="L26" s="7"/>
      <c r="M26" s="7"/>
    </row>
    <row r="27" spans="1:13" ht="20.25" customHeight="1">
      <c r="A27" s="7">
        <v>25</v>
      </c>
      <c r="B27" s="8" t="s">
        <v>458</v>
      </c>
      <c r="C27" s="8" t="s">
        <v>777</v>
      </c>
      <c r="D27" s="8" t="s">
        <v>161</v>
      </c>
      <c r="E27" s="7">
        <v>19030406</v>
      </c>
      <c r="F27" s="7">
        <v>77</v>
      </c>
      <c r="G27" s="18">
        <v>72.72</v>
      </c>
      <c r="H27" s="18">
        <v>88.16</v>
      </c>
      <c r="I27" s="18">
        <f t="shared" si="0"/>
        <v>79.064</v>
      </c>
      <c r="J27" s="20"/>
      <c r="K27" s="7"/>
      <c r="L27" s="7"/>
      <c r="M27" s="7"/>
    </row>
    <row r="28" spans="1:13" ht="20.25" customHeight="1">
      <c r="A28" s="7">
        <v>26</v>
      </c>
      <c r="B28" s="8" t="s">
        <v>466</v>
      </c>
      <c r="C28" s="8" t="s">
        <v>777</v>
      </c>
      <c r="D28" s="8" t="s">
        <v>161</v>
      </c>
      <c r="E28" s="7">
        <v>19030415</v>
      </c>
      <c r="F28" s="7">
        <v>74.1</v>
      </c>
      <c r="G28" s="18">
        <v>69.8</v>
      </c>
      <c r="H28" s="18">
        <v>94.2</v>
      </c>
      <c r="I28" s="18">
        <f t="shared" si="0"/>
        <v>78.84</v>
      </c>
      <c r="J28" s="7"/>
      <c r="K28" s="7"/>
      <c r="L28" s="7"/>
      <c r="M28" s="7"/>
    </row>
    <row r="29" spans="1:13" ht="20.25" customHeight="1">
      <c r="A29" s="7">
        <v>27</v>
      </c>
      <c r="B29" s="8" t="s">
        <v>792</v>
      </c>
      <c r="C29" s="8" t="s">
        <v>777</v>
      </c>
      <c r="D29" s="8" t="s">
        <v>161</v>
      </c>
      <c r="E29" s="10">
        <v>19030407</v>
      </c>
      <c r="F29" s="7">
        <v>73.6</v>
      </c>
      <c r="G29" s="18">
        <v>74.2</v>
      </c>
      <c r="H29" s="18">
        <v>86.34</v>
      </c>
      <c r="I29" s="18">
        <f t="shared" si="0"/>
        <v>77.602</v>
      </c>
      <c r="J29" s="7"/>
      <c r="K29" s="7"/>
      <c r="L29" s="13"/>
      <c r="M29" s="11"/>
    </row>
    <row r="30" spans="1:13" ht="20.25" customHeight="1">
      <c r="A30" s="7">
        <v>28</v>
      </c>
      <c r="B30" s="8" t="s">
        <v>463</v>
      </c>
      <c r="C30" s="8" t="s">
        <v>777</v>
      </c>
      <c r="D30" s="8" t="s">
        <v>161</v>
      </c>
      <c r="E30" s="7">
        <v>19030412</v>
      </c>
      <c r="F30" s="7">
        <v>75.5</v>
      </c>
      <c r="G30" s="18">
        <v>70.42</v>
      </c>
      <c r="H30" s="18">
        <v>85.66</v>
      </c>
      <c r="I30" s="18">
        <f t="shared" si="0"/>
        <v>77.024</v>
      </c>
      <c r="J30" s="7"/>
      <c r="K30" s="7"/>
      <c r="L30" s="7"/>
      <c r="M30" s="7"/>
    </row>
    <row r="31" spans="1:13" ht="20.25" customHeight="1">
      <c r="A31" s="7">
        <v>29</v>
      </c>
      <c r="B31" s="8" t="s">
        <v>462</v>
      </c>
      <c r="C31" s="8" t="s">
        <v>777</v>
      </c>
      <c r="D31" s="8" t="s">
        <v>161</v>
      </c>
      <c r="E31" s="7">
        <v>19030411</v>
      </c>
      <c r="F31" s="7">
        <v>75.7</v>
      </c>
      <c r="G31" s="18">
        <v>67.7</v>
      </c>
      <c r="H31" s="18">
        <v>85.52</v>
      </c>
      <c r="I31" s="18">
        <f t="shared" si="0"/>
        <v>76.24600000000001</v>
      </c>
      <c r="J31" s="7"/>
      <c r="K31" s="7"/>
      <c r="L31" s="7"/>
      <c r="M31" s="7"/>
    </row>
    <row r="32" spans="1:13" ht="20.25" customHeight="1">
      <c r="A32" s="7">
        <v>30</v>
      </c>
      <c r="B32" s="8" t="s">
        <v>459</v>
      </c>
      <c r="C32" s="8" t="s">
        <v>777</v>
      </c>
      <c r="D32" s="8" t="s">
        <v>161</v>
      </c>
      <c r="E32" s="7">
        <v>19030408</v>
      </c>
      <c r="F32" s="7">
        <v>76.4</v>
      </c>
      <c r="G32" s="18">
        <v>69.6</v>
      </c>
      <c r="H32" s="18">
        <v>0</v>
      </c>
      <c r="I32" s="18">
        <f t="shared" si="0"/>
        <v>51.44</v>
      </c>
      <c r="J32" s="7"/>
      <c r="K32" s="7"/>
      <c r="L32" s="7"/>
      <c r="M32" s="25" t="s">
        <v>853</v>
      </c>
    </row>
  </sheetData>
  <sheetProtection/>
  <mergeCells count="1">
    <mergeCell ref="A1:M1"/>
  </mergeCells>
  <printOptions/>
  <pageMargins left="0.7519685039370079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T36"/>
  <sheetViews>
    <sheetView zoomScaleSheetLayoutView="100" zoomScalePageLayoutView="0" workbookViewId="0" topLeftCell="A16">
      <selection activeCell="V10" sqref="V10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7" width="7.00390625" style="3" customWidth="1"/>
    <col min="8" max="8" width="9.125" style="3" customWidth="1"/>
    <col min="9" max="9" width="7.25390625" style="3" customWidth="1"/>
    <col min="10" max="10" width="9.875" style="3" customWidth="1"/>
    <col min="11" max="11" width="9.625" style="3" customWidth="1"/>
    <col min="12" max="12" width="10.50390625" style="3" customWidth="1"/>
    <col min="13" max="13" width="15.25390625" style="3" customWidth="1"/>
    <col min="14" max="227" width="5.625" style="3" customWidth="1"/>
    <col min="228" max="228" width="5.625" style="3" bestFit="1" customWidth="1"/>
    <col min="229" max="16384" width="9.00390625" style="3" customWidth="1"/>
  </cols>
  <sheetData>
    <row r="1" spans="1:228" s="17" customFormat="1" ht="20.25" customHeight="1">
      <c r="A1" s="51" t="s">
        <v>823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</row>
    <row r="2" spans="1:13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816</v>
      </c>
      <c r="H2" s="5" t="s">
        <v>817</v>
      </c>
      <c r="I2" s="5" t="s">
        <v>818</v>
      </c>
      <c r="J2" s="21" t="s">
        <v>846</v>
      </c>
      <c r="K2" s="21" t="s">
        <v>847</v>
      </c>
      <c r="L2" s="5" t="s">
        <v>819</v>
      </c>
      <c r="M2" s="5" t="s">
        <v>820</v>
      </c>
    </row>
    <row r="3" spans="1:21" ht="20.25" customHeight="1">
      <c r="A3" s="30">
        <v>1</v>
      </c>
      <c r="B3" s="31" t="s">
        <v>482</v>
      </c>
      <c r="C3" s="31" t="s">
        <v>777</v>
      </c>
      <c r="D3" s="31" t="s">
        <v>468</v>
      </c>
      <c r="E3" s="30">
        <v>19040116</v>
      </c>
      <c r="F3" s="30">
        <v>82.1</v>
      </c>
      <c r="G3" s="34">
        <v>87.98</v>
      </c>
      <c r="H3" s="30">
        <v>91.02</v>
      </c>
      <c r="I3" s="34">
        <f aca="true" t="shared" si="0" ref="I3:I36">F3*0.4+G3*0.3+H3*0.3</f>
        <v>86.53999999999999</v>
      </c>
      <c r="J3" s="30" t="s">
        <v>922</v>
      </c>
      <c r="K3" s="30" t="s">
        <v>923</v>
      </c>
      <c r="L3" s="46" t="s">
        <v>7</v>
      </c>
      <c r="M3" s="30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487</v>
      </c>
      <c r="C4" s="31" t="s">
        <v>777</v>
      </c>
      <c r="D4" s="31" t="s">
        <v>468</v>
      </c>
      <c r="E4" s="30">
        <v>19040121</v>
      </c>
      <c r="F4" s="30">
        <v>76.7</v>
      </c>
      <c r="G4" s="34">
        <v>92.2</v>
      </c>
      <c r="H4" s="30">
        <v>92.16</v>
      </c>
      <c r="I4" s="34">
        <f t="shared" si="0"/>
        <v>85.988</v>
      </c>
      <c r="J4" s="30" t="s">
        <v>1009</v>
      </c>
      <c r="K4" s="30" t="s">
        <v>1010</v>
      </c>
      <c r="L4" s="46" t="s">
        <v>7</v>
      </c>
      <c r="M4" s="30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489</v>
      </c>
      <c r="C5" s="31" t="s">
        <v>777</v>
      </c>
      <c r="D5" s="31" t="s">
        <v>468</v>
      </c>
      <c r="E5" s="30">
        <v>19040123</v>
      </c>
      <c r="F5" s="30">
        <v>76.2</v>
      </c>
      <c r="G5" s="34">
        <v>84.46</v>
      </c>
      <c r="H5" s="30">
        <v>93.04</v>
      </c>
      <c r="I5" s="34">
        <f t="shared" si="0"/>
        <v>83.73</v>
      </c>
      <c r="J5" s="30" t="s">
        <v>1009</v>
      </c>
      <c r="K5" s="30" t="s">
        <v>1010</v>
      </c>
      <c r="L5" s="46" t="s">
        <v>7</v>
      </c>
      <c r="M5" s="30"/>
      <c r="N5" s="33"/>
      <c r="O5" s="33"/>
      <c r="P5" s="33"/>
      <c r="Q5" s="33"/>
      <c r="R5" s="33"/>
      <c r="S5" s="33"/>
      <c r="T5" s="33"/>
      <c r="U5" s="33"/>
    </row>
    <row r="6" spans="1:21" ht="20.25" customHeight="1">
      <c r="A6" s="30">
        <v>4</v>
      </c>
      <c r="B6" s="31" t="s">
        <v>484</v>
      </c>
      <c r="C6" s="31" t="s">
        <v>777</v>
      </c>
      <c r="D6" s="31" t="s">
        <v>468</v>
      </c>
      <c r="E6" s="30">
        <v>19040118</v>
      </c>
      <c r="F6" s="30">
        <v>78.5</v>
      </c>
      <c r="G6" s="34">
        <v>81.6</v>
      </c>
      <c r="H6" s="30">
        <v>89.94</v>
      </c>
      <c r="I6" s="34">
        <f t="shared" si="0"/>
        <v>82.862</v>
      </c>
      <c r="J6" s="30" t="s">
        <v>1011</v>
      </c>
      <c r="K6" s="30" t="s">
        <v>1012</v>
      </c>
      <c r="L6" s="46" t="s">
        <v>7</v>
      </c>
      <c r="M6" s="30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485</v>
      </c>
      <c r="C7" s="31" t="s">
        <v>777</v>
      </c>
      <c r="D7" s="31" t="s">
        <v>468</v>
      </c>
      <c r="E7" s="30">
        <v>19040119</v>
      </c>
      <c r="F7" s="30">
        <v>77.3</v>
      </c>
      <c r="G7" s="34">
        <v>84.8</v>
      </c>
      <c r="H7" s="30">
        <v>87.1</v>
      </c>
      <c r="I7" s="34">
        <f t="shared" si="0"/>
        <v>82.49</v>
      </c>
      <c r="J7" s="30" t="s">
        <v>865</v>
      </c>
      <c r="K7" s="30" t="s">
        <v>892</v>
      </c>
      <c r="L7" s="46" t="s">
        <v>7</v>
      </c>
      <c r="M7" s="30"/>
      <c r="N7" s="33"/>
      <c r="O7" s="33"/>
      <c r="P7" s="33"/>
      <c r="Q7" s="33"/>
      <c r="R7" s="33"/>
      <c r="S7" s="33"/>
      <c r="T7" s="33"/>
      <c r="U7" s="33"/>
    </row>
    <row r="8" spans="1:21" ht="20.25" customHeight="1">
      <c r="A8" s="30">
        <v>6</v>
      </c>
      <c r="B8" s="31" t="s">
        <v>486</v>
      </c>
      <c r="C8" s="31" t="s">
        <v>777</v>
      </c>
      <c r="D8" s="31" t="s">
        <v>468</v>
      </c>
      <c r="E8" s="30">
        <v>19040120</v>
      </c>
      <c r="F8" s="30">
        <v>77</v>
      </c>
      <c r="G8" s="34">
        <v>84.02</v>
      </c>
      <c r="H8" s="30">
        <v>87.16</v>
      </c>
      <c r="I8" s="34">
        <f t="shared" si="0"/>
        <v>82.154</v>
      </c>
      <c r="J8" s="30" t="s">
        <v>865</v>
      </c>
      <c r="K8" s="30"/>
      <c r="L8" s="46" t="s">
        <v>7</v>
      </c>
      <c r="M8" s="30"/>
      <c r="N8" s="33"/>
      <c r="O8" s="33"/>
      <c r="P8" s="33"/>
      <c r="Q8" s="33"/>
      <c r="R8" s="33"/>
      <c r="S8" s="33"/>
      <c r="T8" s="33"/>
      <c r="U8" s="33"/>
    </row>
    <row r="9" spans="1:21" ht="20.25" customHeight="1">
      <c r="A9" s="30">
        <v>7</v>
      </c>
      <c r="B9" s="31" t="s">
        <v>492</v>
      </c>
      <c r="C9" s="31" t="s">
        <v>777</v>
      </c>
      <c r="D9" s="31" t="s">
        <v>468</v>
      </c>
      <c r="E9" s="30">
        <v>19040127</v>
      </c>
      <c r="F9" s="30">
        <v>75.5</v>
      </c>
      <c r="G9" s="34">
        <v>81.86</v>
      </c>
      <c r="H9" s="30">
        <v>89.88</v>
      </c>
      <c r="I9" s="34">
        <f t="shared" si="0"/>
        <v>81.72200000000001</v>
      </c>
      <c r="J9" s="30" t="s">
        <v>876</v>
      </c>
      <c r="K9" s="30"/>
      <c r="L9" s="46" t="s">
        <v>7</v>
      </c>
      <c r="M9" s="30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491</v>
      </c>
      <c r="C10" s="31" t="s">
        <v>777</v>
      </c>
      <c r="D10" s="31" t="s">
        <v>468</v>
      </c>
      <c r="E10" s="30">
        <v>19040126</v>
      </c>
      <c r="F10" s="30">
        <v>75.7</v>
      </c>
      <c r="G10" s="34">
        <v>79.94</v>
      </c>
      <c r="H10" s="30">
        <v>89.58</v>
      </c>
      <c r="I10" s="34">
        <f t="shared" si="0"/>
        <v>81.136</v>
      </c>
      <c r="J10" s="30" t="s">
        <v>1013</v>
      </c>
      <c r="K10" s="30"/>
      <c r="L10" s="46" t="s">
        <v>7</v>
      </c>
      <c r="M10" s="30"/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488</v>
      </c>
      <c r="C11" s="31" t="s">
        <v>777</v>
      </c>
      <c r="D11" s="31" t="s">
        <v>468</v>
      </c>
      <c r="E11" s="30">
        <v>19040122</v>
      </c>
      <c r="F11" s="30">
        <v>76.5</v>
      </c>
      <c r="G11" s="34">
        <v>78.02</v>
      </c>
      <c r="H11" s="30">
        <v>86.3</v>
      </c>
      <c r="I11" s="34">
        <f t="shared" si="0"/>
        <v>79.896</v>
      </c>
      <c r="J11" s="30"/>
      <c r="K11" s="30"/>
      <c r="L11" s="46" t="s">
        <v>7</v>
      </c>
      <c r="M11" s="30"/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483</v>
      </c>
      <c r="C12" s="31" t="s">
        <v>777</v>
      </c>
      <c r="D12" s="31" t="s">
        <v>468</v>
      </c>
      <c r="E12" s="30">
        <v>19040117</v>
      </c>
      <c r="F12" s="30">
        <v>79.4</v>
      </c>
      <c r="G12" s="34">
        <v>71.36</v>
      </c>
      <c r="H12" s="30">
        <v>88.94</v>
      </c>
      <c r="I12" s="34">
        <f t="shared" si="0"/>
        <v>79.85000000000001</v>
      </c>
      <c r="J12" s="30"/>
      <c r="K12" s="30"/>
      <c r="L12" s="46" t="s">
        <v>7</v>
      </c>
      <c r="M12" s="30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494</v>
      </c>
      <c r="C13" s="31" t="s">
        <v>777</v>
      </c>
      <c r="D13" s="31" t="s">
        <v>468</v>
      </c>
      <c r="E13" s="30">
        <v>19040129</v>
      </c>
      <c r="F13" s="30">
        <v>74.9</v>
      </c>
      <c r="G13" s="34">
        <v>76.38</v>
      </c>
      <c r="H13" s="30">
        <v>85.48</v>
      </c>
      <c r="I13" s="34">
        <f t="shared" si="0"/>
        <v>78.518</v>
      </c>
      <c r="J13" s="30"/>
      <c r="K13" s="30"/>
      <c r="L13" s="46" t="s">
        <v>7</v>
      </c>
      <c r="M13" s="30"/>
      <c r="N13" s="33"/>
      <c r="O13" s="33"/>
      <c r="P13" s="33"/>
      <c r="Q13" s="33"/>
      <c r="R13" s="33"/>
      <c r="S13" s="33"/>
      <c r="T13" s="33"/>
      <c r="U13" s="33"/>
    </row>
    <row r="14" spans="1:21" ht="20.25" customHeight="1">
      <c r="A14" s="30">
        <v>12</v>
      </c>
      <c r="B14" s="31" t="s">
        <v>787</v>
      </c>
      <c r="C14" s="31" t="s">
        <v>777</v>
      </c>
      <c r="D14" s="31" t="s">
        <v>468</v>
      </c>
      <c r="E14" s="35">
        <v>19040131</v>
      </c>
      <c r="F14" s="30">
        <v>73.9</v>
      </c>
      <c r="G14" s="34">
        <v>72.36</v>
      </c>
      <c r="H14" s="30">
        <v>90.58</v>
      </c>
      <c r="I14" s="34">
        <f t="shared" si="0"/>
        <v>78.44200000000001</v>
      </c>
      <c r="J14" s="30"/>
      <c r="K14" s="30"/>
      <c r="L14" s="30" t="s">
        <v>7</v>
      </c>
      <c r="M14" s="41"/>
      <c r="N14" s="33"/>
      <c r="O14" s="33"/>
      <c r="P14" s="33"/>
      <c r="Q14" s="33"/>
      <c r="R14" s="33"/>
      <c r="S14" s="33"/>
      <c r="T14" s="33"/>
      <c r="U14" s="33"/>
    </row>
    <row r="15" spans="1:21" s="43" customFormat="1" ht="20.25" customHeight="1">
      <c r="A15" s="30">
        <v>13</v>
      </c>
      <c r="B15" s="31" t="s">
        <v>495</v>
      </c>
      <c r="C15" s="31" t="s">
        <v>777</v>
      </c>
      <c r="D15" s="31" t="s">
        <v>468</v>
      </c>
      <c r="E15" s="30">
        <v>19040130</v>
      </c>
      <c r="F15" s="30">
        <v>74.9</v>
      </c>
      <c r="G15" s="34">
        <v>73.12</v>
      </c>
      <c r="H15" s="30">
        <v>86.76</v>
      </c>
      <c r="I15" s="34">
        <f t="shared" si="0"/>
        <v>77.924</v>
      </c>
      <c r="J15" s="30"/>
      <c r="K15" s="30"/>
      <c r="L15" s="46" t="s">
        <v>7</v>
      </c>
      <c r="M15" s="30"/>
      <c r="N15" s="42"/>
      <c r="O15" s="42"/>
      <c r="P15" s="42"/>
      <c r="Q15" s="42"/>
      <c r="R15" s="42"/>
      <c r="S15" s="42"/>
      <c r="T15" s="42"/>
      <c r="U15" s="42"/>
    </row>
    <row r="16" spans="1:21" ht="20.25" customHeight="1">
      <c r="A16" s="30">
        <v>14</v>
      </c>
      <c r="B16" s="31" t="s">
        <v>493</v>
      </c>
      <c r="C16" s="31" t="s">
        <v>777</v>
      </c>
      <c r="D16" s="31" t="s">
        <v>468</v>
      </c>
      <c r="E16" s="30">
        <v>19040128</v>
      </c>
      <c r="F16" s="30">
        <v>75.4</v>
      </c>
      <c r="G16" s="34">
        <v>70.84</v>
      </c>
      <c r="H16" s="30">
        <v>84.54</v>
      </c>
      <c r="I16" s="34">
        <f t="shared" si="0"/>
        <v>76.774</v>
      </c>
      <c r="J16" s="30"/>
      <c r="K16" s="30"/>
      <c r="L16" s="46" t="s">
        <v>7</v>
      </c>
      <c r="M16" s="30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763</v>
      </c>
      <c r="C17" s="31" t="s">
        <v>777</v>
      </c>
      <c r="D17" s="31" t="s">
        <v>468</v>
      </c>
      <c r="E17" s="35">
        <v>19040124</v>
      </c>
      <c r="F17" s="30">
        <v>73.9</v>
      </c>
      <c r="G17" s="34">
        <v>65.92</v>
      </c>
      <c r="H17" s="30">
        <v>86.7</v>
      </c>
      <c r="I17" s="34">
        <f t="shared" si="0"/>
        <v>75.346</v>
      </c>
      <c r="J17" s="30"/>
      <c r="K17" s="30"/>
      <c r="L17" s="30" t="s">
        <v>7</v>
      </c>
      <c r="M17" s="30"/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490</v>
      </c>
      <c r="C18" s="31" t="s">
        <v>777</v>
      </c>
      <c r="D18" s="31" t="s">
        <v>468</v>
      </c>
      <c r="E18" s="30">
        <v>19040125</v>
      </c>
      <c r="F18" s="30">
        <v>75.9</v>
      </c>
      <c r="G18" s="34">
        <v>47.02</v>
      </c>
      <c r="H18" s="30">
        <v>86.66</v>
      </c>
      <c r="I18" s="34">
        <f t="shared" si="0"/>
        <v>70.464</v>
      </c>
      <c r="J18" s="30"/>
      <c r="K18" s="30"/>
      <c r="L18" s="46" t="s">
        <v>7</v>
      </c>
      <c r="M18" s="30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469</v>
      </c>
      <c r="C19" s="31" t="s">
        <v>777</v>
      </c>
      <c r="D19" s="31" t="s">
        <v>468</v>
      </c>
      <c r="E19" s="30">
        <v>19040102</v>
      </c>
      <c r="F19" s="30">
        <v>79.4</v>
      </c>
      <c r="G19" s="34">
        <v>95.24</v>
      </c>
      <c r="H19" s="30">
        <v>86.82</v>
      </c>
      <c r="I19" s="34">
        <f t="shared" si="0"/>
        <v>86.378</v>
      </c>
      <c r="J19" s="30" t="s">
        <v>887</v>
      </c>
      <c r="K19" s="30" t="s">
        <v>888</v>
      </c>
      <c r="L19" s="46" t="s">
        <v>10</v>
      </c>
      <c r="M19" s="30"/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472</v>
      </c>
      <c r="C20" s="31" t="s">
        <v>777</v>
      </c>
      <c r="D20" s="31" t="s">
        <v>468</v>
      </c>
      <c r="E20" s="30">
        <v>19040105</v>
      </c>
      <c r="F20" s="30">
        <v>75.8</v>
      </c>
      <c r="G20" s="34">
        <v>90.28</v>
      </c>
      <c r="H20" s="30">
        <v>93.44</v>
      </c>
      <c r="I20" s="34">
        <f t="shared" si="0"/>
        <v>85.43599999999999</v>
      </c>
      <c r="J20" s="30" t="s">
        <v>1118</v>
      </c>
      <c r="K20" s="30" t="s">
        <v>1119</v>
      </c>
      <c r="L20" s="46" t="s">
        <v>10</v>
      </c>
      <c r="M20" s="30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475</v>
      </c>
      <c r="C21" s="31" t="s">
        <v>777</v>
      </c>
      <c r="D21" s="31" t="s">
        <v>468</v>
      </c>
      <c r="E21" s="30">
        <v>19040108</v>
      </c>
      <c r="F21" s="30">
        <v>73.6</v>
      </c>
      <c r="G21" s="34">
        <v>92.08</v>
      </c>
      <c r="H21" s="30">
        <v>87.52</v>
      </c>
      <c r="I21" s="34">
        <f t="shared" si="0"/>
        <v>83.32</v>
      </c>
      <c r="J21" s="30" t="s">
        <v>1120</v>
      </c>
      <c r="K21" s="30" t="s">
        <v>1121</v>
      </c>
      <c r="L21" s="46" t="s">
        <v>10</v>
      </c>
      <c r="M21" s="30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467</v>
      </c>
      <c r="C22" s="31" t="s">
        <v>777</v>
      </c>
      <c r="D22" s="31" t="s">
        <v>468</v>
      </c>
      <c r="E22" s="30">
        <v>19040101</v>
      </c>
      <c r="F22" s="30">
        <v>80.7</v>
      </c>
      <c r="G22" s="34">
        <v>80.98</v>
      </c>
      <c r="H22" s="30">
        <v>89.04</v>
      </c>
      <c r="I22" s="34">
        <f t="shared" si="0"/>
        <v>83.286</v>
      </c>
      <c r="J22" s="30" t="s">
        <v>1120</v>
      </c>
      <c r="K22" s="30" t="s">
        <v>1121</v>
      </c>
      <c r="L22" s="46" t="s">
        <v>10</v>
      </c>
      <c r="M22" s="30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471</v>
      </c>
      <c r="C23" s="31" t="s">
        <v>777</v>
      </c>
      <c r="D23" s="31" t="s">
        <v>468</v>
      </c>
      <c r="E23" s="30">
        <v>19040104</v>
      </c>
      <c r="F23" s="30">
        <v>76.2</v>
      </c>
      <c r="G23" s="34">
        <v>88.88</v>
      </c>
      <c r="H23" s="30">
        <v>85.32</v>
      </c>
      <c r="I23" s="34">
        <f t="shared" si="0"/>
        <v>82.74000000000001</v>
      </c>
      <c r="J23" s="30" t="s">
        <v>1120</v>
      </c>
      <c r="K23" s="30" t="s">
        <v>1121</v>
      </c>
      <c r="L23" s="46" t="s">
        <v>10</v>
      </c>
      <c r="M23" s="30"/>
      <c r="N23" s="33"/>
      <c r="O23" s="33"/>
      <c r="P23" s="33"/>
      <c r="Q23" s="33"/>
      <c r="R23" s="33"/>
      <c r="S23" s="33"/>
      <c r="T23" s="33"/>
      <c r="U23" s="33"/>
    </row>
    <row r="24" spans="1:13" ht="20.25" customHeight="1">
      <c r="A24" s="7">
        <v>22</v>
      </c>
      <c r="B24" s="8" t="s">
        <v>470</v>
      </c>
      <c r="C24" s="8" t="s">
        <v>777</v>
      </c>
      <c r="D24" s="8" t="s">
        <v>468</v>
      </c>
      <c r="E24" s="7">
        <v>19040103</v>
      </c>
      <c r="F24" s="7">
        <v>77.3</v>
      </c>
      <c r="G24" s="18">
        <v>81.16</v>
      </c>
      <c r="H24" s="7">
        <v>90.2</v>
      </c>
      <c r="I24" s="18">
        <f t="shared" si="0"/>
        <v>82.328</v>
      </c>
      <c r="J24" s="49" t="s">
        <v>849</v>
      </c>
      <c r="K24" s="7"/>
      <c r="L24" s="47" t="s">
        <v>10</v>
      </c>
      <c r="M24" s="7"/>
    </row>
    <row r="25" spans="1:13" ht="20.25" customHeight="1">
      <c r="A25" s="7">
        <v>23</v>
      </c>
      <c r="B25" s="8" t="s">
        <v>479</v>
      </c>
      <c r="C25" s="8" t="s">
        <v>777</v>
      </c>
      <c r="D25" s="8" t="s">
        <v>468</v>
      </c>
      <c r="E25" s="7">
        <v>19040112</v>
      </c>
      <c r="F25" s="7">
        <v>71</v>
      </c>
      <c r="G25" s="18">
        <v>85.8</v>
      </c>
      <c r="H25" s="7">
        <v>86.4</v>
      </c>
      <c r="I25" s="18">
        <f t="shared" si="0"/>
        <v>80.06</v>
      </c>
      <c r="J25" s="49" t="s">
        <v>849</v>
      </c>
      <c r="K25" s="7"/>
      <c r="L25" s="47" t="s">
        <v>10</v>
      </c>
      <c r="M25" s="25"/>
    </row>
    <row r="26" spans="1:13" ht="20.25" customHeight="1">
      <c r="A26" s="7">
        <v>24</v>
      </c>
      <c r="B26" s="8" t="s">
        <v>477</v>
      </c>
      <c r="C26" s="8" t="s">
        <v>777</v>
      </c>
      <c r="D26" s="8" t="s">
        <v>468</v>
      </c>
      <c r="E26" s="7">
        <v>19040110</v>
      </c>
      <c r="F26" s="7">
        <v>72.4</v>
      </c>
      <c r="G26" s="18">
        <v>78.88</v>
      </c>
      <c r="H26" s="7">
        <v>85.22</v>
      </c>
      <c r="I26" s="18">
        <f t="shared" si="0"/>
        <v>78.19</v>
      </c>
      <c r="J26" s="49" t="s">
        <v>849</v>
      </c>
      <c r="K26" s="7"/>
      <c r="L26" s="47" t="s">
        <v>10</v>
      </c>
      <c r="M26" s="7"/>
    </row>
    <row r="27" spans="1:13" ht="20.25" customHeight="1">
      <c r="A27" s="7">
        <v>25</v>
      </c>
      <c r="B27" s="8" t="s">
        <v>473</v>
      </c>
      <c r="C27" s="8" t="s">
        <v>777</v>
      </c>
      <c r="D27" s="8" t="s">
        <v>468</v>
      </c>
      <c r="E27" s="7">
        <v>19040106</v>
      </c>
      <c r="F27" s="7">
        <v>74.8</v>
      </c>
      <c r="G27" s="18">
        <v>72.72</v>
      </c>
      <c r="H27" s="7">
        <v>85.08</v>
      </c>
      <c r="I27" s="18">
        <f t="shared" si="0"/>
        <v>77.26</v>
      </c>
      <c r="J27" s="7"/>
      <c r="K27" s="7"/>
      <c r="L27" s="12" t="s">
        <v>10</v>
      </c>
      <c r="M27" s="7"/>
    </row>
    <row r="28" spans="1:13" ht="20.25" customHeight="1">
      <c r="A28" s="7">
        <v>26</v>
      </c>
      <c r="B28" s="8" t="s">
        <v>481</v>
      </c>
      <c r="C28" s="8" t="s">
        <v>777</v>
      </c>
      <c r="D28" s="8" t="s">
        <v>468</v>
      </c>
      <c r="E28" s="7">
        <v>19040115</v>
      </c>
      <c r="F28" s="7">
        <v>68.8</v>
      </c>
      <c r="G28" s="18">
        <v>60.1</v>
      </c>
      <c r="H28" s="7">
        <v>85.48</v>
      </c>
      <c r="I28" s="18">
        <f t="shared" si="0"/>
        <v>71.194</v>
      </c>
      <c r="J28" s="20"/>
      <c r="K28" s="7"/>
      <c r="L28" s="12" t="s">
        <v>10</v>
      </c>
      <c r="M28" s="25"/>
    </row>
    <row r="29" spans="1:13" ht="20.25" customHeight="1">
      <c r="A29" s="7">
        <v>27</v>
      </c>
      <c r="B29" s="8" t="s">
        <v>474</v>
      </c>
      <c r="C29" s="8" t="s">
        <v>777</v>
      </c>
      <c r="D29" s="8" t="s">
        <v>468</v>
      </c>
      <c r="E29" s="7">
        <v>19040107</v>
      </c>
      <c r="F29" s="7">
        <v>74.6</v>
      </c>
      <c r="G29" s="18">
        <v>74.1</v>
      </c>
      <c r="H29" s="18">
        <v>0</v>
      </c>
      <c r="I29" s="18">
        <f t="shared" si="0"/>
        <v>52.06999999999999</v>
      </c>
      <c r="J29" s="7"/>
      <c r="K29" s="7"/>
      <c r="L29" s="12" t="s">
        <v>10</v>
      </c>
      <c r="M29" s="25" t="s">
        <v>853</v>
      </c>
    </row>
    <row r="30" spans="1:13" ht="20.25" customHeight="1">
      <c r="A30" s="7">
        <v>28</v>
      </c>
      <c r="B30" s="8" t="s">
        <v>478</v>
      </c>
      <c r="C30" s="8" t="s">
        <v>777</v>
      </c>
      <c r="D30" s="8" t="s">
        <v>468</v>
      </c>
      <c r="E30" s="7">
        <v>19040111</v>
      </c>
      <c r="F30" s="7">
        <v>71.5</v>
      </c>
      <c r="G30" s="18">
        <v>76.72</v>
      </c>
      <c r="H30" s="18">
        <v>0</v>
      </c>
      <c r="I30" s="18">
        <f t="shared" si="0"/>
        <v>51.616</v>
      </c>
      <c r="J30" s="20"/>
      <c r="K30" s="7"/>
      <c r="L30" s="12" t="s">
        <v>10</v>
      </c>
      <c r="M30" s="25" t="s">
        <v>855</v>
      </c>
    </row>
    <row r="31" spans="1:13" ht="20.25" customHeight="1">
      <c r="A31" s="7">
        <v>29</v>
      </c>
      <c r="B31" s="8" t="s">
        <v>476</v>
      </c>
      <c r="C31" s="8" t="s">
        <v>777</v>
      </c>
      <c r="D31" s="8" t="s">
        <v>468</v>
      </c>
      <c r="E31" s="7">
        <v>19040109</v>
      </c>
      <c r="F31" s="7">
        <v>72.5</v>
      </c>
      <c r="G31" s="18">
        <v>73.36</v>
      </c>
      <c r="H31" s="18">
        <v>0</v>
      </c>
      <c r="I31" s="18">
        <f t="shared" si="0"/>
        <v>51.007999999999996</v>
      </c>
      <c r="J31" s="7"/>
      <c r="K31" s="7"/>
      <c r="L31" s="12" t="s">
        <v>10</v>
      </c>
      <c r="M31" s="25" t="s">
        <v>853</v>
      </c>
    </row>
    <row r="32" spans="1:13" ht="20.25" customHeight="1">
      <c r="A32" s="7">
        <v>30</v>
      </c>
      <c r="B32" s="8" t="s">
        <v>793</v>
      </c>
      <c r="C32" s="8" t="s">
        <v>777</v>
      </c>
      <c r="D32" s="8" t="s">
        <v>468</v>
      </c>
      <c r="E32" s="10">
        <v>19040113</v>
      </c>
      <c r="F32" s="7">
        <v>68.7</v>
      </c>
      <c r="G32" s="18">
        <v>52.06</v>
      </c>
      <c r="H32" s="18">
        <v>0</v>
      </c>
      <c r="I32" s="18">
        <f t="shared" si="0"/>
        <v>43.098000000000006</v>
      </c>
      <c r="J32" s="20"/>
      <c r="K32" s="7"/>
      <c r="L32" s="13" t="s">
        <v>10</v>
      </c>
      <c r="M32" s="25" t="s">
        <v>855</v>
      </c>
    </row>
    <row r="33" spans="1:13" s="4" customFormat="1" ht="20.25" customHeight="1">
      <c r="A33" s="7">
        <v>31</v>
      </c>
      <c r="B33" s="8" t="s">
        <v>480</v>
      </c>
      <c r="C33" s="8" t="s">
        <v>777</v>
      </c>
      <c r="D33" s="8" t="s">
        <v>468</v>
      </c>
      <c r="E33" s="7">
        <v>19040114</v>
      </c>
      <c r="F33" s="7">
        <v>69.6</v>
      </c>
      <c r="G33" s="18">
        <v>0</v>
      </c>
      <c r="H33" s="18">
        <v>0</v>
      </c>
      <c r="I33" s="18">
        <f t="shared" si="0"/>
        <v>27.84</v>
      </c>
      <c r="J33" s="20"/>
      <c r="K33" s="7"/>
      <c r="L33" s="12" t="s">
        <v>10</v>
      </c>
      <c r="M33" s="30" t="s">
        <v>1128</v>
      </c>
    </row>
    <row r="34" spans="1:13" ht="20.25" customHeight="1">
      <c r="A34" s="7">
        <v>32</v>
      </c>
      <c r="B34" s="8" t="s">
        <v>496</v>
      </c>
      <c r="C34" s="8" t="s">
        <v>777</v>
      </c>
      <c r="D34" s="8" t="s">
        <v>497</v>
      </c>
      <c r="E34" s="7">
        <v>19040201</v>
      </c>
      <c r="F34" s="7">
        <v>79.4</v>
      </c>
      <c r="G34" s="18">
        <v>90.72</v>
      </c>
      <c r="H34" s="7">
        <v>92.28</v>
      </c>
      <c r="I34" s="18">
        <f t="shared" si="0"/>
        <v>86.66</v>
      </c>
      <c r="J34" s="28" t="s">
        <v>849</v>
      </c>
      <c r="K34" s="25" t="s">
        <v>848</v>
      </c>
      <c r="L34" s="7"/>
      <c r="M34" s="7"/>
    </row>
    <row r="35" spans="1:13" ht="20.25" customHeight="1">
      <c r="A35" s="7">
        <v>33</v>
      </c>
      <c r="B35" s="8" t="s">
        <v>498</v>
      </c>
      <c r="C35" s="8" t="s">
        <v>777</v>
      </c>
      <c r="D35" s="8" t="s">
        <v>497</v>
      </c>
      <c r="E35" s="7">
        <v>19040202</v>
      </c>
      <c r="F35" s="7">
        <v>73</v>
      </c>
      <c r="G35" s="18">
        <v>64.04</v>
      </c>
      <c r="H35" s="7">
        <v>84.94</v>
      </c>
      <c r="I35" s="18">
        <f t="shared" si="0"/>
        <v>73.894</v>
      </c>
      <c r="J35" s="28" t="s">
        <v>849</v>
      </c>
      <c r="K35" s="25"/>
      <c r="L35" s="7"/>
      <c r="M35" s="7"/>
    </row>
    <row r="36" spans="1:13" ht="20.25" customHeight="1">
      <c r="A36" s="7">
        <v>34</v>
      </c>
      <c r="B36" s="8" t="s">
        <v>499</v>
      </c>
      <c r="C36" s="8" t="s">
        <v>777</v>
      </c>
      <c r="D36" s="8" t="s">
        <v>497</v>
      </c>
      <c r="E36" s="7">
        <v>19040203</v>
      </c>
      <c r="F36" s="7">
        <v>65.5</v>
      </c>
      <c r="G36" s="18">
        <v>63.36</v>
      </c>
      <c r="H36" s="7">
        <v>83.26</v>
      </c>
      <c r="I36" s="18">
        <f t="shared" si="0"/>
        <v>70.186</v>
      </c>
      <c r="J36" s="7"/>
      <c r="K36" s="7"/>
      <c r="L36" s="7"/>
      <c r="M36" s="7"/>
    </row>
  </sheetData>
  <sheetProtection/>
  <mergeCells count="1">
    <mergeCell ref="A1:M1"/>
  </mergeCells>
  <printOptions/>
  <pageMargins left="0.7480314960629921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T38"/>
  <sheetViews>
    <sheetView zoomScaleSheetLayoutView="100" zoomScalePageLayoutView="0" workbookViewId="0" topLeftCell="A16">
      <selection activeCell="V10" sqref="V10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9" width="8.625" style="3" customWidth="1"/>
    <col min="10" max="10" width="9.875" style="3" customWidth="1"/>
    <col min="11" max="11" width="9.625" style="3" customWidth="1"/>
    <col min="12" max="12" width="16.00390625" style="3" customWidth="1"/>
    <col min="13" max="227" width="5.625" style="3" customWidth="1"/>
    <col min="228" max="228" width="5.625" style="3" bestFit="1" customWidth="1"/>
    <col min="229" max="16384" width="9.00390625" style="3" customWidth="1"/>
  </cols>
  <sheetData>
    <row r="1" spans="1:228" s="17" customFormat="1" ht="20.25" customHeight="1">
      <c r="A1" s="51" t="s">
        <v>824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</row>
    <row r="2" spans="1:12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816</v>
      </c>
      <c r="H2" s="5" t="s">
        <v>817</v>
      </c>
      <c r="I2" s="5" t="s">
        <v>818</v>
      </c>
      <c r="J2" s="21" t="s">
        <v>846</v>
      </c>
      <c r="K2" s="21" t="s">
        <v>847</v>
      </c>
      <c r="L2" s="5" t="s">
        <v>4</v>
      </c>
    </row>
    <row r="3" spans="1:21" ht="20.25" customHeight="1">
      <c r="A3" s="30">
        <v>1</v>
      </c>
      <c r="B3" s="31" t="s">
        <v>170</v>
      </c>
      <c r="C3" s="31" t="s">
        <v>812</v>
      </c>
      <c r="D3" s="31" t="s">
        <v>168</v>
      </c>
      <c r="E3" s="30">
        <v>19050103</v>
      </c>
      <c r="F3" s="30">
        <v>80.6</v>
      </c>
      <c r="G3" s="32">
        <v>95.08</v>
      </c>
      <c r="H3" s="32">
        <v>87</v>
      </c>
      <c r="I3" s="34">
        <f aca="true" t="shared" si="0" ref="I3:I38">F3*0.4+G3*0.3+H3*0.3</f>
        <v>86.86399999999999</v>
      </c>
      <c r="J3" s="30" t="s">
        <v>1002</v>
      </c>
      <c r="K3" s="30" t="s">
        <v>1003</v>
      </c>
      <c r="L3" s="30"/>
      <c r="M3" s="33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175</v>
      </c>
      <c r="C4" s="31" t="s">
        <v>812</v>
      </c>
      <c r="D4" s="31" t="s">
        <v>168</v>
      </c>
      <c r="E4" s="30">
        <v>19050108</v>
      </c>
      <c r="F4" s="30">
        <v>76</v>
      </c>
      <c r="G4" s="32">
        <v>91.1</v>
      </c>
      <c r="H4" s="32">
        <v>87.5</v>
      </c>
      <c r="I4" s="34">
        <f t="shared" si="0"/>
        <v>83.98</v>
      </c>
      <c r="J4" s="30" t="s">
        <v>932</v>
      </c>
      <c r="K4" s="30" t="s">
        <v>933</v>
      </c>
      <c r="L4" s="30"/>
      <c r="M4" s="33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171</v>
      </c>
      <c r="C5" s="31" t="s">
        <v>812</v>
      </c>
      <c r="D5" s="31" t="s">
        <v>168</v>
      </c>
      <c r="E5" s="30">
        <v>19050104</v>
      </c>
      <c r="F5" s="30">
        <v>79.9</v>
      </c>
      <c r="G5" s="32">
        <v>76.13</v>
      </c>
      <c r="H5" s="32">
        <v>84.16</v>
      </c>
      <c r="I5" s="34">
        <f t="shared" si="0"/>
        <v>80.047</v>
      </c>
      <c r="J5" s="30" t="s">
        <v>932</v>
      </c>
      <c r="K5" s="30" t="s">
        <v>933</v>
      </c>
      <c r="L5" s="30"/>
      <c r="M5" s="33"/>
      <c r="N5" s="33"/>
      <c r="O5" s="33"/>
      <c r="P5" s="33"/>
      <c r="Q5" s="33"/>
      <c r="R5" s="33"/>
      <c r="S5" s="33"/>
      <c r="T5" s="33"/>
      <c r="U5" s="33"/>
    </row>
    <row r="6" spans="1:21" ht="20.25" customHeight="1">
      <c r="A6" s="30">
        <v>4</v>
      </c>
      <c r="B6" s="31" t="s">
        <v>172</v>
      </c>
      <c r="C6" s="31" t="s">
        <v>812</v>
      </c>
      <c r="D6" s="31" t="s">
        <v>168</v>
      </c>
      <c r="E6" s="30">
        <v>19050105</v>
      </c>
      <c r="F6" s="30">
        <v>79.3</v>
      </c>
      <c r="G6" s="32">
        <v>72.47</v>
      </c>
      <c r="H6" s="32">
        <v>80.36</v>
      </c>
      <c r="I6" s="34">
        <f t="shared" si="0"/>
        <v>77.569</v>
      </c>
      <c r="J6" s="30" t="s">
        <v>1004</v>
      </c>
      <c r="K6" s="30" t="s">
        <v>1005</v>
      </c>
      <c r="L6" s="30"/>
      <c r="M6" s="33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173</v>
      </c>
      <c r="C7" s="31" t="s">
        <v>812</v>
      </c>
      <c r="D7" s="31" t="s">
        <v>168</v>
      </c>
      <c r="E7" s="30">
        <v>19050106</v>
      </c>
      <c r="F7" s="30">
        <v>78.2</v>
      </c>
      <c r="G7" s="32">
        <v>67.93</v>
      </c>
      <c r="H7" s="32">
        <v>82.7</v>
      </c>
      <c r="I7" s="34">
        <f t="shared" si="0"/>
        <v>76.46900000000001</v>
      </c>
      <c r="J7" s="30" t="s">
        <v>870</v>
      </c>
      <c r="K7" s="30" t="s">
        <v>949</v>
      </c>
      <c r="L7" s="30"/>
      <c r="M7" s="33"/>
      <c r="N7" s="33"/>
      <c r="O7" s="33"/>
      <c r="P7" s="33"/>
      <c r="Q7" s="33"/>
      <c r="R7" s="33"/>
      <c r="S7" s="33"/>
      <c r="T7" s="33"/>
      <c r="U7" s="33"/>
    </row>
    <row r="8" spans="1:21" ht="20.25" customHeight="1">
      <c r="A8" s="30">
        <v>6</v>
      </c>
      <c r="B8" s="31" t="s">
        <v>167</v>
      </c>
      <c r="C8" s="31" t="s">
        <v>812</v>
      </c>
      <c r="D8" s="31" t="s">
        <v>168</v>
      </c>
      <c r="E8" s="30">
        <v>19050101</v>
      </c>
      <c r="F8" s="30">
        <v>81.2</v>
      </c>
      <c r="G8" s="32">
        <v>59.27</v>
      </c>
      <c r="H8" s="32">
        <v>85.8</v>
      </c>
      <c r="I8" s="34">
        <f t="shared" si="0"/>
        <v>76.001</v>
      </c>
      <c r="J8" s="30" t="s">
        <v>1006</v>
      </c>
      <c r="K8" s="30"/>
      <c r="L8" s="30"/>
      <c r="M8" s="33"/>
      <c r="N8" s="33"/>
      <c r="O8" s="33"/>
      <c r="P8" s="33"/>
      <c r="Q8" s="33"/>
      <c r="R8" s="33"/>
      <c r="S8" s="33"/>
      <c r="T8" s="33"/>
      <c r="U8" s="33"/>
    </row>
    <row r="9" spans="1:21" ht="20.25" customHeight="1">
      <c r="A9" s="30">
        <v>7</v>
      </c>
      <c r="B9" s="31" t="s">
        <v>177</v>
      </c>
      <c r="C9" s="31" t="s">
        <v>812</v>
      </c>
      <c r="D9" s="31" t="s">
        <v>168</v>
      </c>
      <c r="E9" s="30">
        <v>19050111</v>
      </c>
      <c r="F9" s="30">
        <v>75</v>
      </c>
      <c r="G9" s="32">
        <v>67.65</v>
      </c>
      <c r="H9" s="32">
        <v>80.84</v>
      </c>
      <c r="I9" s="34">
        <f t="shared" si="0"/>
        <v>74.547</v>
      </c>
      <c r="J9" s="30" t="s">
        <v>1007</v>
      </c>
      <c r="K9" s="30"/>
      <c r="L9" s="30"/>
      <c r="M9" s="33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178</v>
      </c>
      <c r="C10" s="31" t="s">
        <v>812</v>
      </c>
      <c r="D10" s="31" t="s">
        <v>168</v>
      </c>
      <c r="E10" s="30">
        <v>19050112</v>
      </c>
      <c r="F10" s="30">
        <v>74.5</v>
      </c>
      <c r="G10" s="32">
        <v>69.85</v>
      </c>
      <c r="H10" s="32">
        <v>75.76</v>
      </c>
      <c r="I10" s="34">
        <f t="shared" si="0"/>
        <v>73.483</v>
      </c>
      <c r="J10" s="30" t="s">
        <v>1008</v>
      </c>
      <c r="K10" s="30"/>
      <c r="L10" s="30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176</v>
      </c>
      <c r="C11" s="31" t="s">
        <v>812</v>
      </c>
      <c r="D11" s="31" t="s">
        <v>168</v>
      </c>
      <c r="E11" s="30">
        <v>19050109</v>
      </c>
      <c r="F11" s="30">
        <v>75.8</v>
      </c>
      <c r="G11" s="32">
        <v>63.15</v>
      </c>
      <c r="H11" s="32">
        <v>79.52</v>
      </c>
      <c r="I11" s="34">
        <f t="shared" si="0"/>
        <v>73.121</v>
      </c>
      <c r="J11" s="30"/>
      <c r="K11" s="30"/>
      <c r="L11" s="30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169</v>
      </c>
      <c r="C12" s="31" t="s">
        <v>812</v>
      </c>
      <c r="D12" s="31" t="s">
        <v>168</v>
      </c>
      <c r="E12" s="30">
        <v>19050102</v>
      </c>
      <c r="F12" s="30">
        <v>80.8</v>
      </c>
      <c r="G12" s="32">
        <v>68.77</v>
      </c>
      <c r="H12" s="32">
        <v>0</v>
      </c>
      <c r="I12" s="34">
        <f t="shared" si="0"/>
        <v>52.95099999999999</v>
      </c>
      <c r="J12" s="30"/>
      <c r="K12" s="30"/>
      <c r="L12" s="30" t="s">
        <v>1113</v>
      </c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179</v>
      </c>
      <c r="C13" s="31" t="s">
        <v>812</v>
      </c>
      <c r="D13" s="31" t="s">
        <v>168</v>
      </c>
      <c r="E13" s="30">
        <v>19050113</v>
      </c>
      <c r="F13" s="30">
        <v>73.8</v>
      </c>
      <c r="G13" s="32">
        <v>70.47</v>
      </c>
      <c r="H13" s="32">
        <v>0</v>
      </c>
      <c r="I13" s="34">
        <f t="shared" si="0"/>
        <v>50.661</v>
      </c>
      <c r="J13" s="30"/>
      <c r="K13" s="30"/>
      <c r="L13" s="30" t="s">
        <v>1113</v>
      </c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20.25" customHeight="1">
      <c r="A14" s="30">
        <v>12</v>
      </c>
      <c r="B14" s="31" t="s">
        <v>174</v>
      </c>
      <c r="C14" s="31" t="s">
        <v>812</v>
      </c>
      <c r="D14" s="31" t="s">
        <v>168</v>
      </c>
      <c r="E14" s="30">
        <v>19050107</v>
      </c>
      <c r="F14" s="30">
        <v>76</v>
      </c>
      <c r="G14" s="32">
        <v>56.57</v>
      </c>
      <c r="H14" s="32">
        <v>0</v>
      </c>
      <c r="I14" s="34">
        <f t="shared" si="0"/>
        <v>47.371</v>
      </c>
      <c r="J14" s="30"/>
      <c r="K14" s="30"/>
      <c r="L14" s="30" t="s">
        <v>1113</v>
      </c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30">
        <v>13</v>
      </c>
      <c r="B15" s="31" t="s">
        <v>181</v>
      </c>
      <c r="C15" s="31" t="s">
        <v>812</v>
      </c>
      <c r="D15" s="31" t="s">
        <v>168</v>
      </c>
      <c r="E15" s="30">
        <v>19050115</v>
      </c>
      <c r="F15" s="30">
        <v>73.7</v>
      </c>
      <c r="G15" s="32">
        <v>58.72</v>
      </c>
      <c r="H15" s="32">
        <v>0</v>
      </c>
      <c r="I15" s="34">
        <f t="shared" si="0"/>
        <v>47.096000000000004</v>
      </c>
      <c r="J15" s="30"/>
      <c r="K15" s="30"/>
      <c r="L15" s="30" t="s">
        <v>852</v>
      </c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180</v>
      </c>
      <c r="C16" s="31" t="s">
        <v>812</v>
      </c>
      <c r="D16" s="31" t="s">
        <v>168</v>
      </c>
      <c r="E16" s="30">
        <v>19050114</v>
      </c>
      <c r="F16" s="30">
        <v>73.7</v>
      </c>
      <c r="G16" s="32">
        <v>53.47</v>
      </c>
      <c r="H16" s="32">
        <v>0</v>
      </c>
      <c r="I16" s="34">
        <f t="shared" si="0"/>
        <v>45.521</v>
      </c>
      <c r="J16" s="30"/>
      <c r="K16" s="30"/>
      <c r="L16" s="30" t="s">
        <v>1113</v>
      </c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770</v>
      </c>
      <c r="C17" s="31" t="s">
        <v>812</v>
      </c>
      <c r="D17" s="31" t="s">
        <v>168</v>
      </c>
      <c r="E17" s="30">
        <v>19050110</v>
      </c>
      <c r="F17" s="30">
        <v>68.4</v>
      </c>
      <c r="G17" s="32">
        <v>53.37</v>
      </c>
      <c r="H17" s="32">
        <v>0</v>
      </c>
      <c r="I17" s="34">
        <f t="shared" si="0"/>
        <v>43.371</v>
      </c>
      <c r="J17" s="30"/>
      <c r="K17" s="30"/>
      <c r="L17" s="30" t="s">
        <v>852</v>
      </c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501</v>
      </c>
      <c r="C18" s="31" t="s">
        <v>777</v>
      </c>
      <c r="D18" s="31" t="s">
        <v>168</v>
      </c>
      <c r="E18" s="30">
        <v>19050202</v>
      </c>
      <c r="F18" s="30">
        <v>81.9</v>
      </c>
      <c r="G18" s="32">
        <v>97.67</v>
      </c>
      <c r="H18" s="32">
        <v>92.34</v>
      </c>
      <c r="I18" s="34">
        <f t="shared" si="0"/>
        <v>89.763</v>
      </c>
      <c r="J18" s="30" t="s">
        <v>1114</v>
      </c>
      <c r="K18" s="30" t="s">
        <v>1115</v>
      </c>
      <c r="L18" s="30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505</v>
      </c>
      <c r="C19" s="31" t="s">
        <v>777</v>
      </c>
      <c r="D19" s="31" t="s">
        <v>168</v>
      </c>
      <c r="E19" s="30">
        <v>19050207</v>
      </c>
      <c r="F19" s="30">
        <v>78.4</v>
      </c>
      <c r="G19" s="32">
        <v>84.27</v>
      </c>
      <c r="H19" s="32">
        <v>92.8</v>
      </c>
      <c r="I19" s="34">
        <f t="shared" si="0"/>
        <v>84.48100000000001</v>
      </c>
      <c r="J19" s="30" t="s">
        <v>876</v>
      </c>
      <c r="K19" s="30" t="s">
        <v>1116</v>
      </c>
      <c r="L19" s="30"/>
      <c r="M19" s="33"/>
      <c r="N19" s="33"/>
      <c r="O19" s="33"/>
      <c r="P19" s="33"/>
      <c r="Q19" s="33"/>
      <c r="R19" s="33"/>
      <c r="S19" s="33"/>
      <c r="T19" s="33"/>
      <c r="U19" s="33"/>
    </row>
    <row r="20" spans="1:21" s="43" customFormat="1" ht="20.25" customHeight="1">
      <c r="A20" s="30">
        <v>18</v>
      </c>
      <c r="B20" s="31" t="s">
        <v>507</v>
      </c>
      <c r="C20" s="31" t="s">
        <v>777</v>
      </c>
      <c r="D20" s="31" t="s">
        <v>168</v>
      </c>
      <c r="E20" s="30">
        <v>19050209</v>
      </c>
      <c r="F20" s="30">
        <v>76.5</v>
      </c>
      <c r="G20" s="32">
        <v>85.43</v>
      </c>
      <c r="H20" s="32">
        <v>92.28</v>
      </c>
      <c r="I20" s="34">
        <f t="shared" si="0"/>
        <v>83.913</v>
      </c>
      <c r="J20" s="30" t="s">
        <v>1051</v>
      </c>
      <c r="K20" s="30" t="s">
        <v>1117</v>
      </c>
      <c r="L20" s="30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20.25" customHeight="1">
      <c r="A21" s="30">
        <v>19</v>
      </c>
      <c r="B21" s="31" t="s">
        <v>518</v>
      </c>
      <c r="C21" s="31" t="s">
        <v>777</v>
      </c>
      <c r="D21" s="31" t="s">
        <v>168</v>
      </c>
      <c r="E21" s="30">
        <v>19050220</v>
      </c>
      <c r="F21" s="30">
        <v>71</v>
      </c>
      <c r="G21" s="32">
        <v>89.48</v>
      </c>
      <c r="H21" s="32">
        <v>93.44</v>
      </c>
      <c r="I21" s="34">
        <f t="shared" si="0"/>
        <v>83.276</v>
      </c>
      <c r="J21" s="30" t="s">
        <v>1051</v>
      </c>
      <c r="K21" s="30" t="s">
        <v>1117</v>
      </c>
      <c r="L21" s="30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508</v>
      </c>
      <c r="C22" s="31" t="s">
        <v>777</v>
      </c>
      <c r="D22" s="31" t="s">
        <v>168</v>
      </c>
      <c r="E22" s="30">
        <v>19050210</v>
      </c>
      <c r="F22" s="30">
        <v>76.4</v>
      </c>
      <c r="G22" s="32">
        <v>82.93</v>
      </c>
      <c r="H22" s="32">
        <v>88.5</v>
      </c>
      <c r="I22" s="34">
        <f t="shared" si="0"/>
        <v>81.989</v>
      </c>
      <c r="J22" s="30" t="s">
        <v>1051</v>
      </c>
      <c r="K22" s="30" t="s">
        <v>1117</v>
      </c>
      <c r="L22" s="30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516</v>
      </c>
      <c r="C23" s="31" t="s">
        <v>777</v>
      </c>
      <c r="D23" s="31" t="s">
        <v>168</v>
      </c>
      <c r="E23" s="30">
        <v>19050218</v>
      </c>
      <c r="F23" s="30">
        <v>71.6</v>
      </c>
      <c r="G23" s="32">
        <v>81.05</v>
      </c>
      <c r="H23" s="32">
        <v>91.36</v>
      </c>
      <c r="I23" s="34">
        <f t="shared" si="0"/>
        <v>80.363</v>
      </c>
      <c r="J23" s="30" t="s">
        <v>868</v>
      </c>
      <c r="K23" s="30" t="s">
        <v>869</v>
      </c>
      <c r="L23" s="30"/>
      <c r="M23" s="33"/>
      <c r="N23" s="33"/>
      <c r="O23" s="33"/>
      <c r="P23" s="33"/>
      <c r="Q23" s="33"/>
      <c r="R23" s="33"/>
      <c r="S23" s="33"/>
      <c r="T23" s="33"/>
      <c r="U23" s="33"/>
    </row>
    <row r="24" spans="1:12" ht="20.25" customHeight="1">
      <c r="A24" s="7">
        <v>22</v>
      </c>
      <c r="B24" s="8" t="s">
        <v>502</v>
      </c>
      <c r="C24" s="8" t="s">
        <v>777</v>
      </c>
      <c r="D24" s="8" t="s">
        <v>168</v>
      </c>
      <c r="E24" s="7">
        <v>19050204</v>
      </c>
      <c r="F24" s="7">
        <v>81</v>
      </c>
      <c r="G24" s="27">
        <v>64.22</v>
      </c>
      <c r="H24" s="27">
        <v>94.6</v>
      </c>
      <c r="I24" s="18">
        <f t="shared" si="0"/>
        <v>80.04599999999999</v>
      </c>
      <c r="J24" s="25" t="s">
        <v>849</v>
      </c>
      <c r="K24" s="25" t="s">
        <v>854</v>
      </c>
      <c r="L24" s="7"/>
    </row>
    <row r="25" spans="1:12" ht="20.25" customHeight="1">
      <c r="A25" s="7">
        <v>23</v>
      </c>
      <c r="B25" s="8" t="s">
        <v>519</v>
      </c>
      <c r="C25" s="8" t="s">
        <v>777</v>
      </c>
      <c r="D25" s="8" t="s">
        <v>168</v>
      </c>
      <c r="E25" s="7">
        <v>19050221</v>
      </c>
      <c r="F25" s="7">
        <v>71</v>
      </c>
      <c r="G25" s="27">
        <v>77.1</v>
      </c>
      <c r="H25" s="27">
        <v>90.44</v>
      </c>
      <c r="I25" s="18">
        <f t="shared" si="0"/>
        <v>78.662</v>
      </c>
      <c r="J25" s="25" t="s">
        <v>849</v>
      </c>
      <c r="K25" s="7"/>
      <c r="L25" s="7"/>
    </row>
    <row r="26" spans="1:12" ht="20.25" customHeight="1">
      <c r="A26" s="7">
        <v>24</v>
      </c>
      <c r="B26" s="8" t="s">
        <v>506</v>
      </c>
      <c r="C26" s="8" t="s">
        <v>777</v>
      </c>
      <c r="D26" s="8" t="s">
        <v>168</v>
      </c>
      <c r="E26" s="7">
        <v>19050208</v>
      </c>
      <c r="F26" s="7">
        <v>78.2</v>
      </c>
      <c r="G26" s="27">
        <v>67.2</v>
      </c>
      <c r="H26" s="27">
        <v>90.01</v>
      </c>
      <c r="I26" s="18">
        <f t="shared" si="0"/>
        <v>78.443</v>
      </c>
      <c r="J26" s="25" t="s">
        <v>849</v>
      </c>
      <c r="K26" s="7"/>
      <c r="L26" s="7"/>
    </row>
    <row r="27" spans="1:12" ht="20.25" customHeight="1">
      <c r="A27" s="7">
        <v>25</v>
      </c>
      <c r="B27" s="8" t="s">
        <v>511</v>
      </c>
      <c r="C27" s="8" t="s">
        <v>777</v>
      </c>
      <c r="D27" s="8" t="s">
        <v>168</v>
      </c>
      <c r="E27" s="7">
        <v>19050213</v>
      </c>
      <c r="F27" s="7">
        <v>74</v>
      </c>
      <c r="G27" s="27">
        <v>56.62</v>
      </c>
      <c r="H27" s="27">
        <v>83.52</v>
      </c>
      <c r="I27" s="18">
        <f t="shared" si="0"/>
        <v>71.642</v>
      </c>
      <c r="J27" s="25" t="s">
        <v>849</v>
      </c>
      <c r="K27" s="7"/>
      <c r="L27" s="7"/>
    </row>
    <row r="28" spans="1:12" ht="20.25" customHeight="1">
      <c r="A28" s="7">
        <v>26</v>
      </c>
      <c r="B28" s="8" t="s">
        <v>509</v>
      </c>
      <c r="C28" s="8" t="s">
        <v>777</v>
      </c>
      <c r="D28" s="8" t="s">
        <v>168</v>
      </c>
      <c r="E28" s="7">
        <v>19050211</v>
      </c>
      <c r="F28" s="7">
        <v>76</v>
      </c>
      <c r="G28" s="27">
        <v>39.63</v>
      </c>
      <c r="H28" s="27">
        <v>86.86</v>
      </c>
      <c r="I28" s="18">
        <f t="shared" si="0"/>
        <v>68.34700000000001</v>
      </c>
      <c r="J28" s="25" t="s">
        <v>849</v>
      </c>
      <c r="K28" s="7"/>
      <c r="L28" s="7"/>
    </row>
    <row r="29" spans="1:12" ht="20.25" customHeight="1">
      <c r="A29" s="7">
        <v>27</v>
      </c>
      <c r="B29" s="8" t="s">
        <v>503</v>
      </c>
      <c r="C29" s="8" t="s">
        <v>777</v>
      </c>
      <c r="D29" s="8" t="s">
        <v>168</v>
      </c>
      <c r="E29" s="7">
        <v>19050205</v>
      </c>
      <c r="F29" s="7">
        <v>79.7</v>
      </c>
      <c r="G29" s="27">
        <v>25.2</v>
      </c>
      <c r="H29" s="27">
        <v>86.38</v>
      </c>
      <c r="I29" s="18">
        <f t="shared" si="0"/>
        <v>65.354</v>
      </c>
      <c r="J29" s="20"/>
      <c r="K29" s="7"/>
      <c r="L29" s="7"/>
    </row>
    <row r="30" spans="1:12" ht="20.25" customHeight="1">
      <c r="A30" s="7">
        <v>28</v>
      </c>
      <c r="B30" s="8" t="s">
        <v>514</v>
      </c>
      <c r="C30" s="8" t="s">
        <v>777</v>
      </c>
      <c r="D30" s="8" t="s">
        <v>168</v>
      </c>
      <c r="E30" s="7">
        <v>19050216</v>
      </c>
      <c r="F30" s="7">
        <v>73.4</v>
      </c>
      <c r="G30" s="27">
        <v>35.6</v>
      </c>
      <c r="H30" s="27">
        <v>81.08</v>
      </c>
      <c r="I30" s="18">
        <f t="shared" si="0"/>
        <v>64.364</v>
      </c>
      <c r="J30" s="7"/>
      <c r="K30" s="7"/>
      <c r="L30" s="7"/>
    </row>
    <row r="31" spans="1:12" ht="20.25" customHeight="1">
      <c r="A31" s="7">
        <v>29</v>
      </c>
      <c r="B31" s="8" t="s">
        <v>515</v>
      </c>
      <c r="C31" s="8" t="s">
        <v>777</v>
      </c>
      <c r="D31" s="8" t="s">
        <v>168</v>
      </c>
      <c r="E31" s="7">
        <v>19050217</v>
      </c>
      <c r="F31" s="7">
        <v>71.9</v>
      </c>
      <c r="G31" s="27">
        <v>39.58</v>
      </c>
      <c r="H31" s="27">
        <v>78.92</v>
      </c>
      <c r="I31" s="18">
        <f t="shared" si="0"/>
        <v>64.31</v>
      </c>
      <c r="J31" s="7"/>
      <c r="K31" s="7"/>
      <c r="L31" s="7"/>
    </row>
    <row r="32" spans="1:12" ht="20.25" customHeight="1">
      <c r="A32" s="7">
        <v>30</v>
      </c>
      <c r="B32" s="8" t="s">
        <v>510</v>
      </c>
      <c r="C32" s="8" t="s">
        <v>777</v>
      </c>
      <c r="D32" s="8" t="s">
        <v>168</v>
      </c>
      <c r="E32" s="7">
        <v>19050212</v>
      </c>
      <c r="F32" s="7">
        <v>74.9</v>
      </c>
      <c r="G32" s="27">
        <v>26.72</v>
      </c>
      <c r="H32" s="27">
        <v>80.82</v>
      </c>
      <c r="I32" s="18">
        <f t="shared" si="0"/>
        <v>62.22200000000001</v>
      </c>
      <c r="J32" s="7"/>
      <c r="K32" s="7"/>
      <c r="L32" s="7"/>
    </row>
    <row r="33" spans="1:12" ht="20.25" customHeight="1">
      <c r="A33" s="7">
        <v>31</v>
      </c>
      <c r="B33" s="8" t="s">
        <v>504</v>
      </c>
      <c r="C33" s="8" t="s">
        <v>777</v>
      </c>
      <c r="D33" s="8" t="s">
        <v>168</v>
      </c>
      <c r="E33" s="7">
        <v>19050206</v>
      </c>
      <c r="F33" s="7">
        <v>78.9</v>
      </c>
      <c r="G33" s="27">
        <v>63.18</v>
      </c>
      <c r="H33" s="27">
        <v>2</v>
      </c>
      <c r="I33" s="18">
        <f t="shared" si="0"/>
        <v>51.114000000000004</v>
      </c>
      <c r="J33" s="20"/>
      <c r="K33" s="7"/>
      <c r="L33" s="7"/>
    </row>
    <row r="34" spans="1:12" ht="20.25" customHeight="1">
      <c r="A34" s="7">
        <v>32</v>
      </c>
      <c r="B34" s="8" t="s">
        <v>500</v>
      </c>
      <c r="C34" s="8" t="s">
        <v>777</v>
      </c>
      <c r="D34" s="8" t="s">
        <v>168</v>
      </c>
      <c r="E34" s="7">
        <v>19050201</v>
      </c>
      <c r="F34" s="7">
        <v>83.3</v>
      </c>
      <c r="G34" s="27">
        <v>46.87</v>
      </c>
      <c r="H34" s="27">
        <v>0</v>
      </c>
      <c r="I34" s="18">
        <f t="shared" si="0"/>
        <v>47.381</v>
      </c>
      <c r="J34" s="20"/>
      <c r="K34" s="7"/>
      <c r="L34" s="7" t="s">
        <v>852</v>
      </c>
    </row>
    <row r="35" spans="1:12" ht="20.25" customHeight="1">
      <c r="A35" s="7">
        <v>33</v>
      </c>
      <c r="B35" s="8" t="s">
        <v>794</v>
      </c>
      <c r="C35" s="8" t="s">
        <v>777</v>
      </c>
      <c r="D35" s="8" t="s">
        <v>168</v>
      </c>
      <c r="E35" s="10">
        <v>19050203</v>
      </c>
      <c r="F35" s="7">
        <v>69.9</v>
      </c>
      <c r="G35" s="27">
        <v>50.72</v>
      </c>
      <c r="H35" s="27">
        <v>0</v>
      </c>
      <c r="I35" s="18">
        <f t="shared" si="0"/>
        <v>43.176</v>
      </c>
      <c r="J35" s="20"/>
      <c r="K35" s="7"/>
      <c r="L35" s="7" t="s">
        <v>852</v>
      </c>
    </row>
    <row r="36" spans="1:12" ht="20.25" customHeight="1">
      <c r="A36" s="7">
        <v>34</v>
      </c>
      <c r="B36" s="8" t="s">
        <v>512</v>
      </c>
      <c r="C36" s="8" t="s">
        <v>777</v>
      </c>
      <c r="D36" s="8" t="s">
        <v>168</v>
      </c>
      <c r="E36" s="7">
        <v>19050214</v>
      </c>
      <c r="F36" s="7">
        <v>73.6</v>
      </c>
      <c r="G36" s="27">
        <v>39.52</v>
      </c>
      <c r="H36" s="27">
        <v>0</v>
      </c>
      <c r="I36" s="18">
        <f t="shared" si="0"/>
        <v>41.296</v>
      </c>
      <c r="J36" s="7"/>
      <c r="K36" s="7"/>
      <c r="L36" s="7" t="s">
        <v>852</v>
      </c>
    </row>
    <row r="37" spans="1:12" ht="22.5" customHeight="1">
      <c r="A37" s="7">
        <v>35</v>
      </c>
      <c r="B37" s="8" t="s">
        <v>513</v>
      </c>
      <c r="C37" s="8" t="s">
        <v>777</v>
      </c>
      <c r="D37" s="8" t="s">
        <v>168</v>
      </c>
      <c r="E37" s="7">
        <v>19050215</v>
      </c>
      <c r="F37" s="7">
        <v>73.5</v>
      </c>
      <c r="G37" s="27">
        <v>0</v>
      </c>
      <c r="H37" s="27">
        <v>0</v>
      </c>
      <c r="I37" s="18">
        <f t="shared" si="0"/>
        <v>29.400000000000002</v>
      </c>
      <c r="J37" s="7"/>
      <c r="K37" s="7"/>
      <c r="L37" s="7" t="s">
        <v>1128</v>
      </c>
    </row>
    <row r="38" spans="1:12" ht="22.5" customHeight="1">
      <c r="A38" s="7">
        <v>36</v>
      </c>
      <c r="B38" s="8" t="s">
        <v>517</v>
      </c>
      <c r="C38" s="8" t="s">
        <v>777</v>
      </c>
      <c r="D38" s="8" t="s">
        <v>168</v>
      </c>
      <c r="E38" s="7">
        <v>19050219</v>
      </c>
      <c r="F38" s="7">
        <v>71.4</v>
      </c>
      <c r="G38" s="27">
        <v>0</v>
      </c>
      <c r="H38" s="27">
        <v>0</v>
      </c>
      <c r="I38" s="18">
        <f t="shared" si="0"/>
        <v>28.560000000000002</v>
      </c>
      <c r="J38" s="7"/>
      <c r="K38" s="7"/>
      <c r="L38" s="7" t="s">
        <v>1128</v>
      </c>
    </row>
  </sheetData>
  <sheetProtection/>
  <mergeCells count="1">
    <mergeCell ref="A1:L1"/>
  </mergeCells>
  <printOptions/>
  <pageMargins left="0.7480314960629921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Q40"/>
  <sheetViews>
    <sheetView zoomScaleSheetLayoutView="100" zoomScalePageLayoutView="0" workbookViewId="0" topLeftCell="A19">
      <selection activeCell="V10" sqref="V10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3.50390625" style="3" customWidth="1"/>
    <col min="4" max="4" width="14.75390625" style="3" customWidth="1"/>
    <col min="5" max="5" width="10.625" style="3" customWidth="1"/>
    <col min="6" max="6" width="7.75390625" style="3" customWidth="1"/>
    <col min="7" max="9" width="7.375" style="3" customWidth="1"/>
    <col min="10" max="10" width="9.875" style="3" customWidth="1"/>
    <col min="11" max="11" width="9.625" style="3" customWidth="1"/>
    <col min="12" max="12" width="10.50390625" style="3" customWidth="1"/>
    <col min="13" max="13" width="18.50390625" style="3" customWidth="1"/>
    <col min="14" max="224" width="5.625" style="3" customWidth="1"/>
    <col min="225" max="225" width="5.625" style="3" bestFit="1" customWidth="1"/>
    <col min="226" max="16384" width="9.00390625" style="3" customWidth="1"/>
  </cols>
  <sheetData>
    <row r="1" spans="1:225" s="17" customFormat="1" ht="20.25" customHeight="1">
      <c r="A1" s="51" t="s">
        <v>825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</row>
    <row r="2" spans="1:13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816</v>
      </c>
      <c r="H2" s="5" t="s">
        <v>817</v>
      </c>
      <c r="I2" s="5" t="s">
        <v>818</v>
      </c>
      <c r="J2" s="21" t="s">
        <v>846</v>
      </c>
      <c r="K2" s="21" t="s">
        <v>847</v>
      </c>
      <c r="L2" s="5" t="s">
        <v>819</v>
      </c>
      <c r="M2" s="5" t="s">
        <v>820</v>
      </c>
    </row>
    <row r="3" spans="1:21" ht="20.25" customHeight="1">
      <c r="A3" s="30">
        <v>1</v>
      </c>
      <c r="B3" s="31" t="s">
        <v>715</v>
      </c>
      <c r="C3" s="31" t="s">
        <v>22</v>
      </c>
      <c r="D3" s="31" t="s">
        <v>716</v>
      </c>
      <c r="E3" s="30">
        <v>19060101</v>
      </c>
      <c r="F3" s="30">
        <v>81.2</v>
      </c>
      <c r="G3" s="34">
        <v>61.28</v>
      </c>
      <c r="H3" s="30">
        <v>85.28</v>
      </c>
      <c r="I3" s="34">
        <f aca="true" t="shared" si="0" ref="I3:I40">F3*0.4+G3*0.3+H3*0.3</f>
        <v>76.44800000000001</v>
      </c>
      <c r="J3" s="30" t="s">
        <v>996</v>
      </c>
      <c r="K3" s="30" t="s">
        <v>997</v>
      </c>
      <c r="L3" s="30"/>
      <c r="M3" s="30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717</v>
      </c>
      <c r="C4" s="31" t="s">
        <v>22</v>
      </c>
      <c r="D4" s="31" t="s">
        <v>716</v>
      </c>
      <c r="E4" s="30">
        <v>19060102</v>
      </c>
      <c r="F4" s="30">
        <v>73.8</v>
      </c>
      <c r="G4" s="34">
        <v>50.28</v>
      </c>
      <c r="H4" s="30">
        <v>82.76</v>
      </c>
      <c r="I4" s="34">
        <f t="shared" si="0"/>
        <v>69.432</v>
      </c>
      <c r="J4" s="30" t="s">
        <v>876</v>
      </c>
      <c r="K4" s="30"/>
      <c r="L4" s="30"/>
      <c r="M4" s="30"/>
      <c r="N4" s="33"/>
      <c r="O4" s="33"/>
      <c r="P4" s="33"/>
      <c r="Q4" s="33"/>
      <c r="R4" s="33"/>
      <c r="S4" s="33"/>
      <c r="T4" s="33"/>
      <c r="U4" s="33"/>
    </row>
    <row r="5" spans="1:21" s="43" customFormat="1" ht="20.25" customHeight="1">
      <c r="A5" s="30">
        <v>3</v>
      </c>
      <c r="B5" s="31" t="s">
        <v>809</v>
      </c>
      <c r="C5" s="31" t="s">
        <v>22</v>
      </c>
      <c r="D5" s="31" t="s">
        <v>716</v>
      </c>
      <c r="E5" s="30">
        <v>19060103</v>
      </c>
      <c r="F5" s="30">
        <v>62.6</v>
      </c>
      <c r="G5" s="34">
        <v>47</v>
      </c>
      <c r="H5" s="30">
        <v>89.14</v>
      </c>
      <c r="I5" s="34">
        <f t="shared" si="0"/>
        <v>65.882</v>
      </c>
      <c r="J5" s="30"/>
      <c r="K5" s="30"/>
      <c r="L5" s="30"/>
      <c r="M5" s="41"/>
      <c r="N5" s="42"/>
      <c r="O5" s="42"/>
      <c r="P5" s="42"/>
      <c r="Q5" s="42"/>
      <c r="R5" s="42"/>
      <c r="S5" s="42"/>
      <c r="T5" s="42"/>
      <c r="U5" s="42"/>
    </row>
    <row r="6" spans="1:21" ht="20.25" customHeight="1">
      <c r="A6" s="30">
        <v>4</v>
      </c>
      <c r="B6" s="31" t="s">
        <v>186</v>
      </c>
      <c r="C6" s="31" t="s">
        <v>812</v>
      </c>
      <c r="D6" s="31" t="s">
        <v>183</v>
      </c>
      <c r="E6" s="30">
        <v>19060204</v>
      </c>
      <c r="F6" s="30">
        <v>67.7</v>
      </c>
      <c r="G6" s="34">
        <v>69.2</v>
      </c>
      <c r="H6" s="30">
        <v>86.1</v>
      </c>
      <c r="I6" s="34">
        <f t="shared" si="0"/>
        <v>73.67</v>
      </c>
      <c r="J6" s="30" t="s">
        <v>998</v>
      </c>
      <c r="K6" s="30" t="s">
        <v>999</v>
      </c>
      <c r="L6" s="31" t="s">
        <v>7</v>
      </c>
      <c r="M6" s="30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187</v>
      </c>
      <c r="C7" s="31" t="s">
        <v>812</v>
      </c>
      <c r="D7" s="31" t="s">
        <v>183</v>
      </c>
      <c r="E7" s="30">
        <v>19060205</v>
      </c>
      <c r="F7" s="30">
        <v>59.3</v>
      </c>
      <c r="G7" s="34">
        <v>26</v>
      </c>
      <c r="H7" s="30">
        <v>83.08</v>
      </c>
      <c r="I7" s="34">
        <f t="shared" si="0"/>
        <v>56.444</v>
      </c>
      <c r="J7" s="30" t="s">
        <v>998</v>
      </c>
      <c r="K7" s="30"/>
      <c r="L7" s="31" t="s">
        <v>7</v>
      </c>
      <c r="M7" s="30"/>
      <c r="N7" s="33"/>
      <c r="O7" s="33"/>
      <c r="P7" s="33"/>
      <c r="Q7" s="33"/>
      <c r="R7" s="33"/>
      <c r="S7" s="33"/>
      <c r="T7" s="33"/>
      <c r="U7" s="33"/>
    </row>
    <row r="8" spans="1:21" ht="20.25" customHeight="1">
      <c r="A8" s="30">
        <v>6</v>
      </c>
      <c r="B8" s="31" t="s">
        <v>185</v>
      </c>
      <c r="C8" s="31" t="s">
        <v>812</v>
      </c>
      <c r="D8" s="31" t="s">
        <v>183</v>
      </c>
      <c r="E8" s="30">
        <v>19060203</v>
      </c>
      <c r="F8" s="30">
        <v>76.3</v>
      </c>
      <c r="G8" s="34">
        <v>82.32</v>
      </c>
      <c r="H8" s="30">
        <v>87.04</v>
      </c>
      <c r="I8" s="34">
        <f t="shared" si="0"/>
        <v>81.328</v>
      </c>
      <c r="J8" s="30" t="s">
        <v>1000</v>
      </c>
      <c r="K8" s="30" t="s">
        <v>1001</v>
      </c>
      <c r="L8" s="31" t="s">
        <v>10</v>
      </c>
      <c r="M8" s="30"/>
      <c r="N8" s="33"/>
      <c r="O8" s="33"/>
      <c r="P8" s="33"/>
      <c r="Q8" s="33"/>
      <c r="R8" s="33"/>
      <c r="S8" s="33"/>
      <c r="T8" s="33"/>
      <c r="U8" s="33"/>
    </row>
    <row r="9" spans="1:21" ht="20.25" customHeight="1">
      <c r="A9" s="30">
        <v>7</v>
      </c>
      <c r="B9" s="31" t="s">
        <v>182</v>
      </c>
      <c r="C9" s="31" t="s">
        <v>812</v>
      </c>
      <c r="D9" s="31" t="s">
        <v>183</v>
      </c>
      <c r="E9" s="30">
        <v>19060201</v>
      </c>
      <c r="F9" s="30">
        <v>79.8</v>
      </c>
      <c r="G9" s="34">
        <v>65.45</v>
      </c>
      <c r="H9" s="30">
        <v>89.26</v>
      </c>
      <c r="I9" s="34">
        <f t="shared" si="0"/>
        <v>78.33300000000001</v>
      </c>
      <c r="J9" s="30" t="s">
        <v>1000</v>
      </c>
      <c r="K9" s="30"/>
      <c r="L9" s="31" t="s">
        <v>10</v>
      </c>
      <c r="M9" s="30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184</v>
      </c>
      <c r="C10" s="31" t="s">
        <v>812</v>
      </c>
      <c r="D10" s="31" t="s">
        <v>183</v>
      </c>
      <c r="E10" s="30">
        <v>19060202</v>
      </c>
      <c r="F10" s="30">
        <v>77.8</v>
      </c>
      <c r="G10" s="34">
        <v>38.23</v>
      </c>
      <c r="H10" s="30">
        <v>88.54</v>
      </c>
      <c r="I10" s="34">
        <f t="shared" si="0"/>
        <v>69.151</v>
      </c>
      <c r="J10" s="30"/>
      <c r="K10" s="30"/>
      <c r="L10" s="31" t="s">
        <v>10</v>
      </c>
      <c r="M10" s="30"/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559</v>
      </c>
      <c r="C11" s="31" t="s">
        <v>777</v>
      </c>
      <c r="D11" s="31" t="s">
        <v>540</v>
      </c>
      <c r="E11" s="30">
        <v>19060322</v>
      </c>
      <c r="F11" s="30">
        <v>70.3</v>
      </c>
      <c r="G11" s="34">
        <v>91.65</v>
      </c>
      <c r="H11" s="30">
        <v>93.34</v>
      </c>
      <c r="I11" s="34">
        <f t="shared" si="0"/>
        <v>83.617</v>
      </c>
      <c r="J11" s="30" t="s">
        <v>887</v>
      </c>
      <c r="K11" s="30" t="s">
        <v>888</v>
      </c>
      <c r="L11" s="31" t="s">
        <v>7</v>
      </c>
      <c r="M11" s="30"/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557</v>
      </c>
      <c r="C12" s="31" t="s">
        <v>777</v>
      </c>
      <c r="D12" s="31" t="s">
        <v>540</v>
      </c>
      <c r="E12" s="30">
        <v>19060320</v>
      </c>
      <c r="F12" s="30">
        <v>71</v>
      </c>
      <c r="G12" s="34">
        <v>68.83</v>
      </c>
      <c r="H12" s="30">
        <v>94.34</v>
      </c>
      <c r="I12" s="34">
        <f t="shared" si="0"/>
        <v>77.351</v>
      </c>
      <c r="J12" s="30" t="s">
        <v>860</v>
      </c>
      <c r="K12" s="30" t="s">
        <v>911</v>
      </c>
      <c r="L12" s="31" t="s">
        <v>7</v>
      </c>
      <c r="M12" s="30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558</v>
      </c>
      <c r="C13" s="31" t="s">
        <v>777</v>
      </c>
      <c r="D13" s="31" t="s">
        <v>540</v>
      </c>
      <c r="E13" s="30">
        <v>19060321</v>
      </c>
      <c r="F13" s="30">
        <v>70.7</v>
      </c>
      <c r="G13" s="34">
        <v>68.73</v>
      </c>
      <c r="H13" s="30">
        <v>93.72</v>
      </c>
      <c r="I13" s="34">
        <f t="shared" si="0"/>
        <v>77.015</v>
      </c>
      <c r="J13" s="30" t="s">
        <v>860</v>
      </c>
      <c r="K13" s="30" t="s">
        <v>911</v>
      </c>
      <c r="L13" s="31" t="s">
        <v>7</v>
      </c>
      <c r="M13" s="30"/>
      <c r="N13" s="33"/>
      <c r="O13" s="33"/>
      <c r="P13" s="33"/>
      <c r="Q13" s="33"/>
      <c r="R13" s="33"/>
      <c r="S13" s="33"/>
      <c r="T13" s="33"/>
      <c r="U13" s="33"/>
    </row>
    <row r="14" spans="1:21" ht="20.25" customHeight="1">
      <c r="A14" s="30">
        <v>12</v>
      </c>
      <c r="B14" s="31" t="s">
        <v>555</v>
      </c>
      <c r="C14" s="31" t="s">
        <v>777</v>
      </c>
      <c r="D14" s="31" t="s">
        <v>540</v>
      </c>
      <c r="E14" s="30">
        <v>19060318</v>
      </c>
      <c r="F14" s="30">
        <v>73.1</v>
      </c>
      <c r="G14" s="34">
        <v>56.8</v>
      </c>
      <c r="H14" s="30">
        <v>92.78</v>
      </c>
      <c r="I14" s="34">
        <f t="shared" si="0"/>
        <v>74.114</v>
      </c>
      <c r="J14" s="30" t="s">
        <v>918</v>
      </c>
      <c r="K14" s="30" t="s">
        <v>919</v>
      </c>
      <c r="L14" s="31" t="s">
        <v>7</v>
      </c>
      <c r="M14" s="30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30">
        <v>13</v>
      </c>
      <c r="B15" s="31" t="s">
        <v>561</v>
      </c>
      <c r="C15" s="31" t="s">
        <v>777</v>
      </c>
      <c r="D15" s="31" t="s">
        <v>540</v>
      </c>
      <c r="E15" s="30">
        <v>19060324</v>
      </c>
      <c r="F15" s="30">
        <v>68</v>
      </c>
      <c r="G15" s="34">
        <v>62.8</v>
      </c>
      <c r="H15" s="30">
        <v>93.34</v>
      </c>
      <c r="I15" s="34">
        <f t="shared" si="0"/>
        <v>74.042</v>
      </c>
      <c r="J15" s="30" t="s">
        <v>873</v>
      </c>
      <c r="K15" s="30" t="s">
        <v>957</v>
      </c>
      <c r="L15" s="31" t="s">
        <v>7</v>
      </c>
      <c r="M15" s="30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553</v>
      </c>
      <c r="C16" s="31" t="s">
        <v>777</v>
      </c>
      <c r="D16" s="31" t="s">
        <v>540</v>
      </c>
      <c r="E16" s="30">
        <v>19060316</v>
      </c>
      <c r="F16" s="30">
        <v>74.8</v>
      </c>
      <c r="G16" s="34">
        <v>54.43</v>
      </c>
      <c r="H16" s="30">
        <v>91.48</v>
      </c>
      <c r="I16" s="34">
        <f t="shared" si="0"/>
        <v>73.693</v>
      </c>
      <c r="J16" s="30" t="s">
        <v>877</v>
      </c>
      <c r="K16" s="30"/>
      <c r="L16" s="31" t="s">
        <v>7</v>
      </c>
      <c r="M16" s="30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562</v>
      </c>
      <c r="C17" s="31" t="s">
        <v>777</v>
      </c>
      <c r="D17" s="31" t="s">
        <v>540</v>
      </c>
      <c r="E17" s="30">
        <v>19060325</v>
      </c>
      <c r="F17" s="30">
        <v>68</v>
      </c>
      <c r="G17" s="34">
        <v>64.32</v>
      </c>
      <c r="H17" s="30">
        <v>87.02</v>
      </c>
      <c r="I17" s="34">
        <f t="shared" si="0"/>
        <v>72.60199999999999</v>
      </c>
      <c r="J17" s="30" t="s">
        <v>1110</v>
      </c>
      <c r="K17" s="30"/>
      <c r="L17" s="31" t="s">
        <v>7</v>
      </c>
      <c r="M17" s="30"/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556</v>
      </c>
      <c r="C18" s="31" t="s">
        <v>777</v>
      </c>
      <c r="D18" s="31" t="s">
        <v>540</v>
      </c>
      <c r="E18" s="30">
        <v>19060319</v>
      </c>
      <c r="F18" s="30">
        <v>71.7</v>
      </c>
      <c r="G18" s="34">
        <v>52.07</v>
      </c>
      <c r="H18" s="30">
        <v>90.72</v>
      </c>
      <c r="I18" s="34">
        <f t="shared" si="0"/>
        <v>71.517</v>
      </c>
      <c r="J18" s="30" t="s">
        <v>1111</v>
      </c>
      <c r="K18" s="30"/>
      <c r="L18" s="31" t="s">
        <v>7</v>
      </c>
      <c r="M18" s="30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554</v>
      </c>
      <c r="C19" s="31" t="s">
        <v>777</v>
      </c>
      <c r="D19" s="31" t="s">
        <v>540</v>
      </c>
      <c r="E19" s="30">
        <v>19060317</v>
      </c>
      <c r="F19" s="30">
        <v>73.7</v>
      </c>
      <c r="G19" s="34">
        <v>38.22</v>
      </c>
      <c r="H19" s="30">
        <v>89.88</v>
      </c>
      <c r="I19" s="34">
        <f t="shared" si="0"/>
        <v>67.91</v>
      </c>
      <c r="J19" s="30"/>
      <c r="K19" s="30"/>
      <c r="L19" s="31" t="s">
        <v>7</v>
      </c>
      <c r="M19" s="30"/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560</v>
      </c>
      <c r="C20" s="31" t="s">
        <v>777</v>
      </c>
      <c r="D20" s="31" t="s">
        <v>540</v>
      </c>
      <c r="E20" s="30">
        <v>19060323</v>
      </c>
      <c r="F20" s="30">
        <v>69</v>
      </c>
      <c r="G20" s="34">
        <v>37.68</v>
      </c>
      <c r="H20" s="30">
        <v>92.54</v>
      </c>
      <c r="I20" s="34">
        <f t="shared" si="0"/>
        <v>66.666</v>
      </c>
      <c r="J20" s="30"/>
      <c r="K20" s="30"/>
      <c r="L20" s="31" t="s">
        <v>7</v>
      </c>
      <c r="M20" s="30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567</v>
      </c>
      <c r="C21" s="31" t="s">
        <v>777</v>
      </c>
      <c r="D21" s="31" t="s">
        <v>540</v>
      </c>
      <c r="E21" s="30">
        <v>19060330</v>
      </c>
      <c r="F21" s="30">
        <v>64.3</v>
      </c>
      <c r="G21" s="34">
        <v>50.17</v>
      </c>
      <c r="H21" s="30">
        <v>84.84</v>
      </c>
      <c r="I21" s="34">
        <f t="shared" si="0"/>
        <v>66.223</v>
      </c>
      <c r="J21" s="30"/>
      <c r="K21" s="30"/>
      <c r="L21" s="31" t="s">
        <v>7</v>
      </c>
      <c r="M21" s="30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563</v>
      </c>
      <c r="C22" s="31" t="s">
        <v>777</v>
      </c>
      <c r="D22" s="31" t="s">
        <v>540</v>
      </c>
      <c r="E22" s="30">
        <v>19060326</v>
      </c>
      <c r="F22" s="30">
        <v>66.5</v>
      </c>
      <c r="G22" s="34">
        <v>57.23</v>
      </c>
      <c r="H22" s="34">
        <v>0</v>
      </c>
      <c r="I22" s="34">
        <f t="shared" si="0"/>
        <v>43.769</v>
      </c>
      <c r="J22" s="30"/>
      <c r="K22" s="30"/>
      <c r="L22" s="31" t="s">
        <v>7</v>
      </c>
      <c r="M22" s="30" t="s">
        <v>1112</v>
      </c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566</v>
      </c>
      <c r="C23" s="31" t="s">
        <v>777</v>
      </c>
      <c r="D23" s="31" t="s">
        <v>540</v>
      </c>
      <c r="E23" s="30">
        <v>19060329</v>
      </c>
      <c r="F23" s="30">
        <v>64.8</v>
      </c>
      <c r="G23" s="34">
        <v>46.53</v>
      </c>
      <c r="H23" s="34">
        <v>0</v>
      </c>
      <c r="I23" s="34">
        <f t="shared" si="0"/>
        <v>39.879000000000005</v>
      </c>
      <c r="J23" s="30"/>
      <c r="K23" s="30"/>
      <c r="L23" s="31" t="s">
        <v>7</v>
      </c>
      <c r="M23" s="30" t="s">
        <v>1112</v>
      </c>
      <c r="N23" s="33"/>
      <c r="O23" s="33"/>
      <c r="P23" s="33"/>
      <c r="Q23" s="33"/>
      <c r="R23" s="33"/>
      <c r="S23" s="33"/>
      <c r="T23" s="33"/>
      <c r="U23" s="33"/>
    </row>
    <row r="24" spans="1:13" ht="20.25" customHeight="1">
      <c r="A24" s="7">
        <v>22</v>
      </c>
      <c r="B24" s="8" t="s">
        <v>564</v>
      </c>
      <c r="C24" s="8" t="s">
        <v>777</v>
      </c>
      <c r="D24" s="8" t="s">
        <v>540</v>
      </c>
      <c r="E24" s="7">
        <v>19060327</v>
      </c>
      <c r="F24" s="7">
        <v>66.3</v>
      </c>
      <c r="G24" s="18">
        <v>40.73</v>
      </c>
      <c r="H24" s="18">
        <v>0</v>
      </c>
      <c r="I24" s="18">
        <f t="shared" si="0"/>
        <v>38.739</v>
      </c>
      <c r="J24" s="7"/>
      <c r="K24" s="7"/>
      <c r="L24" s="31" t="s">
        <v>7</v>
      </c>
      <c r="M24" s="7" t="s">
        <v>853</v>
      </c>
    </row>
    <row r="25" spans="1:13" ht="20.25" customHeight="1">
      <c r="A25" s="7">
        <v>23</v>
      </c>
      <c r="B25" s="8" t="s">
        <v>565</v>
      </c>
      <c r="C25" s="8" t="s">
        <v>777</v>
      </c>
      <c r="D25" s="8" t="s">
        <v>540</v>
      </c>
      <c r="E25" s="7">
        <v>19060328</v>
      </c>
      <c r="F25" s="7">
        <v>65.3</v>
      </c>
      <c r="G25" s="18">
        <v>12.87</v>
      </c>
      <c r="H25" s="18">
        <v>0</v>
      </c>
      <c r="I25" s="18">
        <f t="shared" si="0"/>
        <v>29.981</v>
      </c>
      <c r="J25" s="7"/>
      <c r="K25" s="7"/>
      <c r="L25" s="31" t="s">
        <v>7</v>
      </c>
      <c r="M25" s="7" t="s">
        <v>853</v>
      </c>
    </row>
    <row r="26" spans="1:13" ht="20.25" customHeight="1">
      <c r="A26" s="7">
        <v>24</v>
      </c>
      <c r="B26" s="8" t="s">
        <v>541</v>
      </c>
      <c r="C26" s="8" t="s">
        <v>777</v>
      </c>
      <c r="D26" s="8" t="s">
        <v>540</v>
      </c>
      <c r="E26" s="7">
        <v>19060302</v>
      </c>
      <c r="F26" s="7">
        <v>82.7</v>
      </c>
      <c r="G26" s="18">
        <v>88.05</v>
      </c>
      <c r="H26" s="7">
        <v>92.44</v>
      </c>
      <c r="I26" s="18">
        <f t="shared" si="0"/>
        <v>87.227</v>
      </c>
      <c r="J26" s="7" t="s">
        <v>849</v>
      </c>
      <c r="K26" s="7" t="s">
        <v>848</v>
      </c>
      <c r="L26" s="31" t="s">
        <v>10</v>
      </c>
      <c r="M26" s="7"/>
    </row>
    <row r="27" spans="1:13" ht="20.25" customHeight="1">
      <c r="A27" s="7">
        <v>25</v>
      </c>
      <c r="B27" s="8" t="s">
        <v>543</v>
      </c>
      <c r="C27" s="8" t="s">
        <v>777</v>
      </c>
      <c r="D27" s="8" t="s">
        <v>540</v>
      </c>
      <c r="E27" s="7">
        <v>19060304</v>
      </c>
      <c r="F27" s="7">
        <v>80.5</v>
      </c>
      <c r="G27" s="18">
        <v>66.62</v>
      </c>
      <c r="H27" s="7">
        <v>89.26</v>
      </c>
      <c r="I27" s="18">
        <f t="shared" si="0"/>
        <v>78.96400000000001</v>
      </c>
      <c r="J27" s="7" t="s">
        <v>849</v>
      </c>
      <c r="K27" s="7" t="s">
        <v>848</v>
      </c>
      <c r="L27" s="31" t="s">
        <v>10</v>
      </c>
      <c r="M27" s="7"/>
    </row>
    <row r="28" spans="1:13" ht="20.25" customHeight="1">
      <c r="A28" s="7">
        <v>26</v>
      </c>
      <c r="B28" s="8" t="s">
        <v>539</v>
      </c>
      <c r="C28" s="8" t="s">
        <v>777</v>
      </c>
      <c r="D28" s="8" t="s">
        <v>540</v>
      </c>
      <c r="E28" s="7">
        <v>19060301</v>
      </c>
      <c r="F28" s="7">
        <v>85.3</v>
      </c>
      <c r="G28" s="18">
        <v>55.8</v>
      </c>
      <c r="H28" s="7">
        <v>92.88</v>
      </c>
      <c r="I28" s="18">
        <f t="shared" si="0"/>
        <v>78.72399999999999</v>
      </c>
      <c r="J28" s="7" t="s">
        <v>849</v>
      </c>
      <c r="K28" s="7" t="s">
        <v>848</v>
      </c>
      <c r="L28" s="31" t="s">
        <v>10</v>
      </c>
      <c r="M28" s="7"/>
    </row>
    <row r="29" spans="1:13" ht="20.25" customHeight="1">
      <c r="A29" s="7">
        <v>27</v>
      </c>
      <c r="B29" s="8" t="s">
        <v>545</v>
      </c>
      <c r="C29" s="8" t="s">
        <v>777</v>
      </c>
      <c r="D29" s="8" t="s">
        <v>540</v>
      </c>
      <c r="E29" s="7">
        <v>19060306</v>
      </c>
      <c r="F29" s="7">
        <v>78.1</v>
      </c>
      <c r="G29" s="18">
        <v>66.55</v>
      </c>
      <c r="H29" s="7">
        <v>90</v>
      </c>
      <c r="I29" s="18">
        <f t="shared" si="0"/>
        <v>78.205</v>
      </c>
      <c r="J29" s="7" t="s">
        <v>849</v>
      </c>
      <c r="K29" s="7" t="s">
        <v>848</v>
      </c>
      <c r="L29" s="31" t="s">
        <v>10</v>
      </c>
      <c r="M29" s="7"/>
    </row>
    <row r="30" spans="1:13" ht="20.25" customHeight="1">
      <c r="A30" s="7">
        <v>28</v>
      </c>
      <c r="B30" s="8" t="s">
        <v>549</v>
      </c>
      <c r="C30" s="8" t="s">
        <v>777</v>
      </c>
      <c r="D30" s="8" t="s">
        <v>540</v>
      </c>
      <c r="E30" s="7">
        <v>19060311</v>
      </c>
      <c r="F30" s="7">
        <v>66.4</v>
      </c>
      <c r="G30" s="18">
        <v>69.17</v>
      </c>
      <c r="H30" s="7">
        <v>90.98</v>
      </c>
      <c r="I30" s="18">
        <f t="shared" si="0"/>
        <v>74.605</v>
      </c>
      <c r="J30" s="7" t="s">
        <v>849</v>
      </c>
      <c r="K30" s="7" t="s">
        <v>848</v>
      </c>
      <c r="L30" s="31" t="s">
        <v>10</v>
      </c>
      <c r="M30" s="7"/>
    </row>
    <row r="31" spans="1:13" ht="20.25" customHeight="1">
      <c r="A31" s="7">
        <v>29</v>
      </c>
      <c r="B31" s="8" t="s">
        <v>798</v>
      </c>
      <c r="C31" s="8" t="s">
        <v>777</v>
      </c>
      <c r="D31" s="8" t="s">
        <v>540</v>
      </c>
      <c r="E31" s="10">
        <v>19060307</v>
      </c>
      <c r="F31" s="7">
        <v>65.6</v>
      </c>
      <c r="G31" s="18">
        <v>67.9</v>
      </c>
      <c r="H31" s="7">
        <v>92.56</v>
      </c>
      <c r="I31" s="18">
        <f t="shared" si="0"/>
        <v>74.378</v>
      </c>
      <c r="J31" s="7" t="s">
        <v>849</v>
      </c>
      <c r="K31" s="7"/>
      <c r="L31" s="31" t="s">
        <v>10</v>
      </c>
      <c r="M31" s="7"/>
    </row>
    <row r="32" spans="1:13" ht="20.25" customHeight="1">
      <c r="A32" s="7">
        <v>30</v>
      </c>
      <c r="B32" s="8" t="s">
        <v>544</v>
      </c>
      <c r="C32" s="8" t="s">
        <v>777</v>
      </c>
      <c r="D32" s="8" t="s">
        <v>540</v>
      </c>
      <c r="E32" s="7">
        <v>19060305</v>
      </c>
      <c r="F32" s="7">
        <v>78.3</v>
      </c>
      <c r="G32" s="18">
        <v>53.68</v>
      </c>
      <c r="H32" s="7">
        <v>86.58</v>
      </c>
      <c r="I32" s="18">
        <f t="shared" si="0"/>
        <v>73.398</v>
      </c>
      <c r="J32" s="7" t="s">
        <v>849</v>
      </c>
      <c r="K32" s="7"/>
      <c r="L32" s="31" t="s">
        <v>10</v>
      </c>
      <c r="M32" s="7"/>
    </row>
    <row r="33" spans="1:13" ht="20.25" customHeight="1">
      <c r="A33" s="7">
        <v>31</v>
      </c>
      <c r="B33" s="8" t="s">
        <v>551</v>
      </c>
      <c r="C33" s="8" t="s">
        <v>777</v>
      </c>
      <c r="D33" s="8" t="s">
        <v>540</v>
      </c>
      <c r="E33" s="7">
        <v>19060314</v>
      </c>
      <c r="F33" s="7">
        <v>65.9</v>
      </c>
      <c r="G33" s="18">
        <v>64.25</v>
      </c>
      <c r="H33" s="7">
        <v>82.88</v>
      </c>
      <c r="I33" s="18">
        <f t="shared" si="0"/>
        <v>70.499</v>
      </c>
      <c r="J33" s="7" t="s">
        <v>849</v>
      </c>
      <c r="K33" s="7"/>
      <c r="L33" s="31" t="s">
        <v>10</v>
      </c>
      <c r="M33" s="7"/>
    </row>
    <row r="34" spans="1:13" ht="20.25" customHeight="1">
      <c r="A34" s="7">
        <v>32</v>
      </c>
      <c r="B34" s="8" t="s">
        <v>548</v>
      </c>
      <c r="C34" s="8" t="s">
        <v>777</v>
      </c>
      <c r="D34" s="8" t="s">
        <v>540</v>
      </c>
      <c r="E34" s="7">
        <v>19060310</v>
      </c>
      <c r="F34" s="7">
        <v>67.7</v>
      </c>
      <c r="G34" s="18">
        <v>54.33</v>
      </c>
      <c r="H34" s="7">
        <v>87.66</v>
      </c>
      <c r="I34" s="18">
        <f t="shared" si="0"/>
        <v>69.677</v>
      </c>
      <c r="J34" s="20"/>
      <c r="K34" s="7"/>
      <c r="L34" s="31" t="s">
        <v>10</v>
      </c>
      <c r="M34" s="7"/>
    </row>
    <row r="35" spans="1:13" ht="20.25" customHeight="1">
      <c r="A35" s="7">
        <v>33</v>
      </c>
      <c r="B35" s="8" t="s">
        <v>547</v>
      </c>
      <c r="C35" s="8" t="s">
        <v>777</v>
      </c>
      <c r="D35" s="8" t="s">
        <v>540</v>
      </c>
      <c r="E35" s="7">
        <v>19060309</v>
      </c>
      <c r="F35" s="7">
        <v>69</v>
      </c>
      <c r="G35" s="18">
        <v>50.05</v>
      </c>
      <c r="H35" s="7">
        <v>84.08</v>
      </c>
      <c r="I35" s="18">
        <f t="shared" si="0"/>
        <v>67.839</v>
      </c>
      <c r="J35" s="20"/>
      <c r="K35" s="7"/>
      <c r="L35" s="31" t="s">
        <v>10</v>
      </c>
      <c r="M35" s="7"/>
    </row>
    <row r="36" spans="1:13" ht="20.25" customHeight="1">
      <c r="A36" s="7">
        <v>34</v>
      </c>
      <c r="B36" s="8" t="s">
        <v>799</v>
      </c>
      <c r="C36" s="8" t="s">
        <v>777</v>
      </c>
      <c r="D36" s="8" t="s">
        <v>540</v>
      </c>
      <c r="E36" s="10">
        <v>19060313</v>
      </c>
      <c r="F36" s="7">
        <v>65.5</v>
      </c>
      <c r="G36" s="18">
        <v>42.6</v>
      </c>
      <c r="H36" s="7">
        <v>84.02</v>
      </c>
      <c r="I36" s="18">
        <f t="shared" si="0"/>
        <v>64.186</v>
      </c>
      <c r="J36" s="20"/>
      <c r="K36" s="7"/>
      <c r="L36" s="31" t="s">
        <v>10</v>
      </c>
      <c r="M36" s="7"/>
    </row>
    <row r="37" spans="1:13" ht="20.25" customHeight="1">
      <c r="A37" s="7">
        <v>35</v>
      </c>
      <c r="B37" s="8" t="s">
        <v>542</v>
      </c>
      <c r="C37" s="8" t="s">
        <v>777</v>
      </c>
      <c r="D37" s="8" t="s">
        <v>540</v>
      </c>
      <c r="E37" s="7">
        <v>19060303</v>
      </c>
      <c r="F37" s="7">
        <v>82.4</v>
      </c>
      <c r="G37" s="18">
        <v>17.52</v>
      </c>
      <c r="H37" s="7">
        <v>82.1</v>
      </c>
      <c r="I37" s="18">
        <f t="shared" si="0"/>
        <v>62.846000000000004</v>
      </c>
      <c r="J37" s="20"/>
      <c r="K37" s="7"/>
      <c r="L37" s="31" t="s">
        <v>10</v>
      </c>
      <c r="M37" s="7"/>
    </row>
    <row r="38" spans="1:13" ht="20.25" customHeight="1">
      <c r="A38" s="7">
        <v>36</v>
      </c>
      <c r="B38" s="8" t="s">
        <v>546</v>
      </c>
      <c r="C38" s="8" t="s">
        <v>777</v>
      </c>
      <c r="D38" s="8" t="s">
        <v>540</v>
      </c>
      <c r="E38" s="7">
        <v>19060308</v>
      </c>
      <c r="F38" s="7">
        <v>71</v>
      </c>
      <c r="G38" s="18">
        <v>32.75</v>
      </c>
      <c r="H38" s="18">
        <v>0</v>
      </c>
      <c r="I38" s="18">
        <f t="shared" si="0"/>
        <v>38.225</v>
      </c>
      <c r="J38" s="20"/>
      <c r="K38" s="7"/>
      <c r="L38" s="31" t="s">
        <v>10</v>
      </c>
      <c r="M38" s="7" t="s">
        <v>853</v>
      </c>
    </row>
    <row r="39" spans="1:13" ht="20.25" customHeight="1">
      <c r="A39" s="7">
        <v>37</v>
      </c>
      <c r="B39" s="8" t="s">
        <v>552</v>
      </c>
      <c r="C39" s="8" t="s">
        <v>777</v>
      </c>
      <c r="D39" s="8" t="s">
        <v>540</v>
      </c>
      <c r="E39" s="7">
        <v>19060315</v>
      </c>
      <c r="F39" s="7">
        <v>65.8</v>
      </c>
      <c r="G39" s="18">
        <v>32.95</v>
      </c>
      <c r="H39" s="18">
        <v>0</v>
      </c>
      <c r="I39" s="18">
        <f t="shared" si="0"/>
        <v>36.205</v>
      </c>
      <c r="J39" s="7"/>
      <c r="K39" s="7"/>
      <c r="L39" s="31" t="s">
        <v>10</v>
      </c>
      <c r="M39" s="7" t="s">
        <v>853</v>
      </c>
    </row>
    <row r="40" spans="1:13" ht="20.25" customHeight="1">
      <c r="A40" s="7">
        <v>38</v>
      </c>
      <c r="B40" s="8" t="s">
        <v>550</v>
      </c>
      <c r="C40" s="8" t="s">
        <v>777</v>
      </c>
      <c r="D40" s="8" t="s">
        <v>540</v>
      </c>
      <c r="E40" s="7">
        <v>19060312</v>
      </c>
      <c r="F40" s="7">
        <v>65.9</v>
      </c>
      <c r="G40" s="18">
        <v>0</v>
      </c>
      <c r="H40" s="18">
        <v>0</v>
      </c>
      <c r="I40" s="18">
        <f t="shared" si="0"/>
        <v>26.360000000000003</v>
      </c>
      <c r="J40" s="20"/>
      <c r="K40" s="7"/>
      <c r="L40" s="31" t="s">
        <v>10</v>
      </c>
      <c r="M40" s="50" t="s">
        <v>1128</v>
      </c>
    </row>
  </sheetData>
  <sheetProtection/>
  <mergeCells count="1">
    <mergeCell ref="A1:M1"/>
  </mergeCells>
  <printOptions/>
  <pageMargins left="0.7480314960629921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Q39"/>
  <sheetViews>
    <sheetView zoomScaleSheetLayoutView="100" zoomScalePageLayoutView="0" workbookViewId="0" topLeftCell="A13">
      <selection activeCell="V10" sqref="V10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9" width="8.25390625" style="3" customWidth="1"/>
    <col min="10" max="10" width="9.875" style="3" customWidth="1"/>
    <col min="11" max="11" width="9.625" style="3" customWidth="1"/>
    <col min="12" max="12" width="10.50390625" style="3" customWidth="1"/>
    <col min="13" max="224" width="5.625" style="3" customWidth="1"/>
    <col min="225" max="225" width="5.625" style="3" bestFit="1" customWidth="1"/>
    <col min="226" max="16384" width="9.00390625" style="3" customWidth="1"/>
  </cols>
  <sheetData>
    <row r="1" spans="1:225" s="17" customFormat="1" ht="20.25" customHeight="1">
      <c r="A1" s="51" t="s">
        <v>826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</row>
    <row r="2" spans="1:12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816</v>
      </c>
      <c r="H2" s="5" t="s">
        <v>817</v>
      </c>
      <c r="I2" s="5" t="s">
        <v>818</v>
      </c>
      <c r="J2" s="21" t="s">
        <v>846</v>
      </c>
      <c r="K2" s="21" t="s">
        <v>847</v>
      </c>
      <c r="L2" s="5" t="s">
        <v>4</v>
      </c>
    </row>
    <row r="3" spans="1:21" ht="20.25" customHeight="1">
      <c r="A3" s="30">
        <v>1</v>
      </c>
      <c r="B3" s="31" t="s">
        <v>525</v>
      </c>
      <c r="C3" s="31" t="s">
        <v>777</v>
      </c>
      <c r="D3" s="31" t="s">
        <v>183</v>
      </c>
      <c r="E3" s="30">
        <v>19070106</v>
      </c>
      <c r="F3" s="30">
        <v>78.7</v>
      </c>
      <c r="G3" s="34">
        <v>98.67</v>
      </c>
      <c r="H3" s="32">
        <v>90.82</v>
      </c>
      <c r="I3" s="32">
        <f aca="true" t="shared" si="0" ref="I3:I39">F3*0.4+G3*0.3+H3*0.3</f>
        <v>88.327</v>
      </c>
      <c r="J3" s="30" t="s">
        <v>985</v>
      </c>
      <c r="K3" s="30" t="s">
        <v>986</v>
      </c>
      <c r="L3" s="30"/>
      <c r="M3" s="33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522</v>
      </c>
      <c r="C4" s="31" t="s">
        <v>777</v>
      </c>
      <c r="D4" s="31" t="s">
        <v>183</v>
      </c>
      <c r="E4" s="30">
        <v>19070103</v>
      </c>
      <c r="F4" s="30">
        <v>79.4</v>
      </c>
      <c r="G4" s="34">
        <v>88.42</v>
      </c>
      <c r="H4" s="32">
        <v>91.22</v>
      </c>
      <c r="I4" s="32">
        <f t="shared" si="0"/>
        <v>85.652</v>
      </c>
      <c r="J4" s="30" t="s">
        <v>987</v>
      </c>
      <c r="K4" s="30" t="s">
        <v>988</v>
      </c>
      <c r="L4" s="30"/>
      <c r="M4" s="33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520</v>
      </c>
      <c r="C5" s="31" t="s">
        <v>777</v>
      </c>
      <c r="D5" s="31" t="s">
        <v>183</v>
      </c>
      <c r="E5" s="30">
        <v>19070101</v>
      </c>
      <c r="F5" s="30">
        <v>84.9</v>
      </c>
      <c r="G5" s="34">
        <v>75.78</v>
      </c>
      <c r="H5" s="32">
        <v>91.38</v>
      </c>
      <c r="I5" s="32">
        <f t="shared" si="0"/>
        <v>84.108</v>
      </c>
      <c r="J5" s="30" t="s">
        <v>989</v>
      </c>
      <c r="K5" s="30" t="s">
        <v>990</v>
      </c>
      <c r="L5" s="30"/>
      <c r="M5" s="33"/>
      <c r="N5" s="33"/>
      <c r="O5" s="33"/>
      <c r="P5" s="33"/>
      <c r="Q5" s="33"/>
      <c r="R5" s="33"/>
      <c r="S5" s="33"/>
      <c r="T5" s="33"/>
      <c r="U5" s="33"/>
    </row>
    <row r="6" spans="1:21" ht="20.25" customHeight="1">
      <c r="A6" s="30">
        <v>4</v>
      </c>
      <c r="B6" s="31" t="s">
        <v>521</v>
      </c>
      <c r="C6" s="31" t="s">
        <v>777</v>
      </c>
      <c r="D6" s="31" t="s">
        <v>183</v>
      </c>
      <c r="E6" s="30">
        <v>19070102</v>
      </c>
      <c r="F6" s="30">
        <v>83.8</v>
      </c>
      <c r="G6" s="34">
        <v>72.87</v>
      </c>
      <c r="H6" s="32">
        <v>91.4</v>
      </c>
      <c r="I6" s="32">
        <f t="shared" si="0"/>
        <v>82.801</v>
      </c>
      <c r="J6" s="30" t="s">
        <v>989</v>
      </c>
      <c r="K6" s="30" t="s">
        <v>990</v>
      </c>
      <c r="L6" s="30"/>
      <c r="M6" s="33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536</v>
      </c>
      <c r="C7" s="31" t="s">
        <v>777</v>
      </c>
      <c r="D7" s="31" t="s">
        <v>183</v>
      </c>
      <c r="E7" s="30">
        <v>19070119</v>
      </c>
      <c r="F7" s="30">
        <v>75.5</v>
      </c>
      <c r="G7" s="34">
        <v>77.48</v>
      </c>
      <c r="H7" s="32">
        <v>88.92</v>
      </c>
      <c r="I7" s="32">
        <f t="shared" si="0"/>
        <v>80.12</v>
      </c>
      <c r="J7" s="30" t="s">
        <v>991</v>
      </c>
      <c r="K7" s="30" t="s">
        <v>992</v>
      </c>
      <c r="L7" s="30"/>
      <c r="M7" s="33"/>
      <c r="N7" s="33"/>
      <c r="O7" s="33"/>
      <c r="P7" s="33"/>
      <c r="Q7" s="33"/>
      <c r="R7" s="33"/>
      <c r="S7" s="33"/>
      <c r="T7" s="33"/>
      <c r="U7" s="33"/>
    </row>
    <row r="8" spans="1:21" ht="20.25" customHeight="1">
      <c r="A8" s="30">
        <v>6</v>
      </c>
      <c r="B8" s="31" t="s">
        <v>527</v>
      </c>
      <c r="C8" s="31" t="s">
        <v>777</v>
      </c>
      <c r="D8" s="31" t="s">
        <v>183</v>
      </c>
      <c r="E8" s="30">
        <v>19070108</v>
      </c>
      <c r="F8" s="30">
        <v>78.2</v>
      </c>
      <c r="G8" s="34">
        <v>72.03</v>
      </c>
      <c r="H8" s="32">
        <v>90.72</v>
      </c>
      <c r="I8" s="32">
        <f t="shared" si="0"/>
        <v>80.10499999999999</v>
      </c>
      <c r="J8" s="30" t="s">
        <v>890</v>
      </c>
      <c r="K8" s="30" t="s">
        <v>891</v>
      </c>
      <c r="L8" s="30"/>
      <c r="M8" s="33"/>
      <c r="N8" s="33"/>
      <c r="O8" s="33"/>
      <c r="P8" s="33"/>
      <c r="Q8" s="33"/>
      <c r="R8" s="33"/>
      <c r="S8" s="33"/>
      <c r="T8" s="33"/>
      <c r="U8" s="33"/>
    </row>
    <row r="9" spans="1:21" ht="20.25" customHeight="1">
      <c r="A9" s="30">
        <v>7</v>
      </c>
      <c r="B9" s="31" t="s">
        <v>532</v>
      </c>
      <c r="C9" s="31" t="s">
        <v>777</v>
      </c>
      <c r="D9" s="31" t="s">
        <v>183</v>
      </c>
      <c r="E9" s="30">
        <v>19070114</v>
      </c>
      <c r="F9" s="30">
        <v>76.6</v>
      </c>
      <c r="G9" s="34">
        <v>72.58</v>
      </c>
      <c r="H9" s="32">
        <v>92.04</v>
      </c>
      <c r="I9" s="32">
        <f t="shared" si="0"/>
        <v>80.02600000000001</v>
      </c>
      <c r="J9" s="30" t="s">
        <v>993</v>
      </c>
      <c r="K9" s="30" t="s">
        <v>994</v>
      </c>
      <c r="L9" s="30"/>
      <c r="M9" s="33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524</v>
      </c>
      <c r="C10" s="31" t="s">
        <v>777</v>
      </c>
      <c r="D10" s="31" t="s">
        <v>183</v>
      </c>
      <c r="E10" s="30">
        <v>19070105</v>
      </c>
      <c r="F10" s="30">
        <v>78.8</v>
      </c>
      <c r="G10" s="34">
        <v>60.93</v>
      </c>
      <c r="H10" s="32">
        <v>92.22</v>
      </c>
      <c r="I10" s="32">
        <f t="shared" si="0"/>
        <v>77.465</v>
      </c>
      <c r="J10" s="30" t="s">
        <v>995</v>
      </c>
      <c r="K10" s="30"/>
      <c r="L10" s="30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533</v>
      </c>
      <c r="C11" s="31" t="s">
        <v>777</v>
      </c>
      <c r="D11" s="31" t="s">
        <v>183</v>
      </c>
      <c r="E11" s="30">
        <v>19070115</v>
      </c>
      <c r="F11" s="30">
        <v>76.4</v>
      </c>
      <c r="G11" s="34">
        <v>67.67</v>
      </c>
      <c r="H11" s="32">
        <v>88.38</v>
      </c>
      <c r="I11" s="32">
        <f t="shared" si="0"/>
        <v>77.375</v>
      </c>
      <c r="J11" s="30" t="s">
        <v>1037</v>
      </c>
      <c r="K11" s="30"/>
      <c r="L11" s="30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797</v>
      </c>
      <c r="C12" s="31" t="s">
        <v>777</v>
      </c>
      <c r="D12" s="31" t="s">
        <v>183</v>
      </c>
      <c r="E12" s="35">
        <v>19070122</v>
      </c>
      <c r="F12" s="30">
        <v>74.6</v>
      </c>
      <c r="G12" s="34">
        <v>66</v>
      </c>
      <c r="H12" s="32">
        <v>92</v>
      </c>
      <c r="I12" s="32">
        <f t="shared" si="0"/>
        <v>77.24</v>
      </c>
      <c r="J12" s="30" t="s">
        <v>1037</v>
      </c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523</v>
      </c>
      <c r="C13" s="31" t="s">
        <v>777</v>
      </c>
      <c r="D13" s="31" t="s">
        <v>183</v>
      </c>
      <c r="E13" s="30">
        <v>19070104</v>
      </c>
      <c r="F13" s="30">
        <v>78.9</v>
      </c>
      <c r="G13" s="34">
        <v>59.23</v>
      </c>
      <c r="H13" s="32">
        <v>90.54</v>
      </c>
      <c r="I13" s="32">
        <f t="shared" si="0"/>
        <v>76.491</v>
      </c>
      <c r="J13" s="30" t="s">
        <v>1104</v>
      </c>
      <c r="K13" s="30"/>
      <c r="L13" s="30"/>
      <c r="M13" s="33"/>
      <c r="N13" s="33"/>
      <c r="O13" s="33"/>
      <c r="P13" s="33"/>
      <c r="Q13" s="33"/>
      <c r="R13" s="33"/>
      <c r="S13" s="33"/>
      <c r="T13" s="33"/>
      <c r="U13" s="33"/>
    </row>
    <row r="14" spans="1:21" s="43" customFormat="1" ht="20.25" customHeight="1">
      <c r="A14" s="30">
        <v>12</v>
      </c>
      <c r="B14" s="31" t="s">
        <v>535</v>
      </c>
      <c r="C14" s="31" t="s">
        <v>777</v>
      </c>
      <c r="D14" s="31" t="s">
        <v>183</v>
      </c>
      <c r="E14" s="30">
        <v>19070117</v>
      </c>
      <c r="F14" s="30">
        <v>75.7</v>
      </c>
      <c r="G14" s="34">
        <v>58.78</v>
      </c>
      <c r="H14" s="32">
        <v>89.76</v>
      </c>
      <c r="I14" s="32">
        <f t="shared" si="0"/>
        <v>74.842</v>
      </c>
      <c r="J14" s="30"/>
      <c r="K14" s="30"/>
      <c r="L14" s="30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20.25" customHeight="1">
      <c r="A15" s="30">
        <v>13</v>
      </c>
      <c r="B15" s="31" t="s">
        <v>530</v>
      </c>
      <c r="C15" s="31" t="s">
        <v>777</v>
      </c>
      <c r="D15" s="31" t="s">
        <v>183</v>
      </c>
      <c r="E15" s="30">
        <v>19070111</v>
      </c>
      <c r="F15" s="30">
        <v>77.9</v>
      </c>
      <c r="G15" s="34">
        <v>52.82</v>
      </c>
      <c r="H15" s="32">
        <v>84.52</v>
      </c>
      <c r="I15" s="32">
        <f t="shared" si="0"/>
        <v>72.362</v>
      </c>
      <c r="J15" s="30"/>
      <c r="K15" s="30"/>
      <c r="L15" s="30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538</v>
      </c>
      <c r="C16" s="31" t="s">
        <v>777</v>
      </c>
      <c r="D16" s="31" t="s">
        <v>183</v>
      </c>
      <c r="E16" s="30">
        <v>19070121</v>
      </c>
      <c r="F16" s="30">
        <v>75</v>
      </c>
      <c r="G16" s="34">
        <v>48.88</v>
      </c>
      <c r="H16" s="32">
        <v>91.46</v>
      </c>
      <c r="I16" s="32">
        <f t="shared" si="0"/>
        <v>72.102</v>
      </c>
      <c r="J16" s="30"/>
      <c r="K16" s="30"/>
      <c r="L16" s="30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534</v>
      </c>
      <c r="C17" s="31" t="s">
        <v>777</v>
      </c>
      <c r="D17" s="31" t="s">
        <v>183</v>
      </c>
      <c r="E17" s="30">
        <v>19070116</v>
      </c>
      <c r="F17" s="30">
        <v>75.8</v>
      </c>
      <c r="G17" s="34">
        <v>62.28</v>
      </c>
      <c r="H17" s="32">
        <v>0</v>
      </c>
      <c r="I17" s="32">
        <f t="shared" si="0"/>
        <v>49.004000000000005</v>
      </c>
      <c r="J17" s="30"/>
      <c r="K17" s="30"/>
      <c r="L17" s="30" t="s">
        <v>1105</v>
      </c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529</v>
      </c>
      <c r="C18" s="31" t="s">
        <v>777</v>
      </c>
      <c r="D18" s="31" t="s">
        <v>183</v>
      </c>
      <c r="E18" s="30">
        <v>19070110</v>
      </c>
      <c r="F18" s="30">
        <v>77.9</v>
      </c>
      <c r="G18" s="34">
        <v>55.52</v>
      </c>
      <c r="H18" s="32">
        <v>0</v>
      </c>
      <c r="I18" s="32">
        <f t="shared" si="0"/>
        <v>47.816</v>
      </c>
      <c r="J18" s="30"/>
      <c r="K18" s="30"/>
      <c r="L18" s="30" t="s">
        <v>1106</v>
      </c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526</v>
      </c>
      <c r="C19" s="31" t="s">
        <v>777</v>
      </c>
      <c r="D19" s="31" t="s">
        <v>183</v>
      </c>
      <c r="E19" s="30">
        <v>19070107</v>
      </c>
      <c r="F19" s="30">
        <v>78.5</v>
      </c>
      <c r="G19" s="34">
        <v>51.18</v>
      </c>
      <c r="H19" s="32">
        <v>0</v>
      </c>
      <c r="I19" s="32">
        <f t="shared" si="0"/>
        <v>46.754000000000005</v>
      </c>
      <c r="J19" s="30"/>
      <c r="K19" s="30"/>
      <c r="L19" s="30" t="s">
        <v>1107</v>
      </c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537</v>
      </c>
      <c r="C20" s="31" t="s">
        <v>777</v>
      </c>
      <c r="D20" s="31" t="s">
        <v>183</v>
      </c>
      <c r="E20" s="30">
        <v>19070120</v>
      </c>
      <c r="F20" s="30">
        <v>75.4</v>
      </c>
      <c r="G20" s="34">
        <v>45.17</v>
      </c>
      <c r="H20" s="32">
        <v>0</v>
      </c>
      <c r="I20" s="32">
        <f t="shared" si="0"/>
        <v>43.711000000000006</v>
      </c>
      <c r="J20" s="30"/>
      <c r="K20" s="30"/>
      <c r="L20" s="30" t="s">
        <v>1108</v>
      </c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796</v>
      </c>
      <c r="C21" s="31" t="s">
        <v>777</v>
      </c>
      <c r="D21" s="31" t="s">
        <v>183</v>
      </c>
      <c r="E21" s="35">
        <v>19070118</v>
      </c>
      <c r="F21" s="30">
        <v>74.6</v>
      </c>
      <c r="G21" s="34">
        <v>43.53</v>
      </c>
      <c r="H21" s="32">
        <v>0</v>
      </c>
      <c r="I21" s="32">
        <f t="shared" si="0"/>
        <v>42.899</v>
      </c>
      <c r="J21" s="30"/>
      <c r="K21" s="30"/>
      <c r="L21" s="30" t="s">
        <v>1108</v>
      </c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531</v>
      </c>
      <c r="C22" s="31" t="s">
        <v>777</v>
      </c>
      <c r="D22" s="31" t="s">
        <v>183</v>
      </c>
      <c r="E22" s="30">
        <v>19070113</v>
      </c>
      <c r="F22" s="30">
        <v>77</v>
      </c>
      <c r="G22" s="34">
        <v>38.68</v>
      </c>
      <c r="H22" s="32">
        <v>0</v>
      </c>
      <c r="I22" s="32">
        <f t="shared" si="0"/>
        <v>42.403999999999996</v>
      </c>
      <c r="J22" s="30"/>
      <c r="K22" s="30"/>
      <c r="L22" s="30" t="s">
        <v>1108</v>
      </c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528</v>
      </c>
      <c r="C23" s="31" t="s">
        <v>777</v>
      </c>
      <c r="D23" s="31" t="s">
        <v>183</v>
      </c>
      <c r="E23" s="30">
        <v>19070109</v>
      </c>
      <c r="F23" s="30">
        <v>78.2</v>
      </c>
      <c r="G23" s="34">
        <v>29.18</v>
      </c>
      <c r="H23" s="32">
        <v>0</v>
      </c>
      <c r="I23" s="32">
        <f t="shared" si="0"/>
        <v>40.034</v>
      </c>
      <c r="J23" s="30"/>
      <c r="K23" s="30"/>
      <c r="L23" s="30" t="s">
        <v>1109</v>
      </c>
      <c r="M23" s="33"/>
      <c r="N23" s="33"/>
      <c r="O23" s="33"/>
      <c r="P23" s="33"/>
      <c r="Q23" s="33"/>
      <c r="R23" s="33"/>
      <c r="S23" s="33"/>
      <c r="T23" s="33"/>
      <c r="U23" s="33"/>
    </row>
    <row r="24" spans="1:12" ht="20.25" customHeight="1">
      <c r="A24" s="7">
        <v>22</v>
      </c>
      <c r="B24" s="8" t="s">
        <v>795</v>
      </c>
      <c r="C24" s="8" t="s">
        <v>777</v>
      </c>
      <c r="D24" s="8" t="s">
        <v>183</v>
      </c>
      <c r="E24" s="10">
        <v>19070112</v>
      </c>
      <c r="F24" s="7">
        <v>74.8</v>
      </c>
      <c r="G24" s="19">
        <v>26</v>
      </c>
      <c r="H24" s="27">
        <v>0</v>
      </c>
      <c r="I24" s="27">
        <f t="shared" si="0"/>
        <v>37.72</v>
      </c>
      <c r="J24" s="40"/>
      <c r="K24" s="7"/>
      <c r="L24" s="25" t="s">
        <v>853</v>
      </c>
    </row>
    <row r="25" spans="1:12" ht="20.25" customHeight="1">
      <c r="A25" s="7">
        <v>23</v>
      </c>
      <c r="B25" s="8" t="s">
        <v>190</v>
      </c>
      <c r="C25" s="8" t="s">
        <v>812</v>
      </c>
      <c r="D25" s="8" t="s">
        <v>189</v>
      </c>
      <c r="E25" s="7">
        <v>19070202</v>
      </c>
      <c r="F25" s="7">
        <v>69.7</v>
      </c>
      <c r="G25" s="18">
        <v>67.17</v>
      </c>
      <c r="H25" s="27">
        <v>87.24</v>
      </c>
      <c r="I25" s="27">
        <f t="shared" si="0"/>
        <v>74.203</v>
      </c>
      <c r="J25" s="25" t="s">
        <v>849</v>
      </c>
      <c r="K25" s="25" t="s">
        <v>848</v>
      </c>
      <c r="L25" s="7"/>
    </row>
    <row r="26" spans="1:12" ht="20.25" customHeight="1">
      <c r="A26" s="7">
        <v>24</v>
      </c>
      <c r="B26" s="8" t="s">
        <v>193</v>
      </c>
      <c r="C26" s="8" t="s">
        <v>812</v>
      </c>
      <c r="D26" s="8" t="s">
        <v>189</v>
      </c>
      <c r="E26" s="7">
        <v>19070205</v>
      </c>
      <c r="F26" s="7">
        <v>66.8</v>
      </c>
      <c r="G26" s="18">
        <v>41.17</v>
      </c>
      <c r="H26" s="27">
        <v>90.86</v>
      </c>
      <c r="I26" s="27">
        <f t="shared" si="0"/>
        <v>66.329</v>
      </c>
      <c r="J26" s="25" t="s">
        <v>849</v>
      </c>
      <c r="K26" s="25" t="s">
        <v>848</v>
      </c>
      <c r="L26" s="7"/>
    </row>
    <row r="27" spans="1:12" ht="20.25" customHeight="1">
      <c r="A27" s="7">
        <v>25</v>
      </c>
      <c r="B27" s="8" t="s">
        <v>194</v>
      </c>
      <c r="C27" s="8" t="s">
        <v>812</v>
      </c>
      <c r="D27" s="8" t="s">
        <v>189</v>
      </c>
      <c r="E27" s="7">
        <v>19070206</v>
      </c>
      <c r="F27" s="7">
        <v>65.6</v>
      </c>
      <c r="G27" s="18">
        <v>37.67</v>
      </c>
      <c r="H27" s="27">
        <v>94.06</v>
      </c>
      <c r="I27" s="27">
        <f t="shared" si="0"/>
        <v>65.759</v>
      </c>
      <c r="J27" s="25" t="s">
        <v>849</v>
      </c>
      <c r="K27" s="7"/>
      <c r="L27" s="7"/>
    </row>
    <row r="28" spans="1:12" ht="20.25" customHeight="1">
      <c r="A28" s="7">
        <v>26</v>
      </c>
      <c r="B28" s="8" t="s">
        <v>191</v>
      </c>
      <c r="C28" s="8" t="s">
        <v>812</v>
      </c>
      <c r="D28" s="8" t="s">
        <v>189</v>
      </c>
      <c r="E28" s="7">
        <v>19070203</v>
      </c>
      <c r="F28" s="7">
        <v>69.1</v>
      </c>
      <c r="G28" s="18">
        <v>39.5</v>
      </c>
      <c r="H28" s="27">
        <v>87.12</v>
      </c>
      <c r="I28" s="27">
        <f t="shared" si="0"/>
        <v>65.626</v>
      </c>
      <c r="J28" s="7"/>
      <c r="K28" s="7"/>
      <c r="L28" s="7"/>
    </row>
    <row r="29" spans="1:12" ht="20.25" customHeight="1">
      <c r="A29" s="7">
        <v>27</v>
      </c>
      <c r="B29" s="8" t="s">
        <v>188</v>
      </c>
      <c r="C29" s="8" t="s">
        <v>812</v>
      </c>
      <c r="D29" s="8" t="s">
        <v>189</v>
      </c>
      <c r="E29" s="7">
        <v>19070201</v>
      </c>
      <c r="F29" s="7">
        <v>71.8</v>
      </c>
      <c r="G29" s="18">
        <v>29.17</v>
      </c>
      <c r="H29" s="27">
        <v>0</v>
      </c>
      <c r="I29" s="27">
        <f t="shared" si="0"/>
        <v>37.471</v>
      </c>
      <c r="J29" s="7"/>
      <c r="K29" s="7"/>
      <c r="L29" s="25" t="s">
        <v>853</v>
      </c>
    </row>
    <row r="30" spans="1:12" ht="20.25" customHeight="1">
      <c r="A30" s="7">
        <v>28</v>
      </c>
      <c r="B30" s="8" t="s">
        <v>192</v>
      </c>
      <c r="C30" s="8" t="s">
        <v>812</v>
      </c>
      <c r="D30" s="8" t="s">
        <v>189</v>
      </c>
      <c r="E30" s="7">
        <v>19070204</v>
      </c>
      <c r="F30" s="7">
        <v>69.1</v>
      </c>
      <c r="G30" s="18">
        <v>29.17</v>
      </c>
      <c r="H30" s="27">
        <v>0</v>
      </c>
      <c r="I30" s="27">
        <f t="shared" si="0"/>
        <v>36.391</v>
      </c>
      <c r="J30" s="7"/>
      <c r="K30" s="7"/>
      <c r="L30" s="25" t="s">
        <v>853</v>
      </c>
    </row>
    <row r="31" spans="1:12" ht="20.25" customHeight="1">
      <c r="A31" s="7">
        <v>29</v>
      </c>
      <c r="B31" s="8" t="s">
        <v>568</v>
      </c>
      <c r="C31" s="8" t="s">
        <v>777</v>
      </c>
      <c r="D31" s="8" t="s">
        <v>189</v>
      </c>
      <c r="E31" s="7">
        <v>19070301</v>
      </c>
      <c r="F31" s="7">
        <v>80.7</v>
      </c>
      <c r="G31" s="18">
        <v>95.83</v>
      </c>
      <c r="H31" s="27">
        <v>96</v>
      </c>
      <c r="I31" s="27">
        <f t="shared" si="0"/>
        <v>89.829</v>
      </c>
      <c r="J31" s="25" t="s">
        <v>849</v>
      </c>
      <c r="K31" s="25" t="s">
        <v>848</v>
      </c>
      <c r="L31" s="7"/>
    </row>
    <row r="32" spans="1:12" ht="20.25" customHeight="1">
      <c r="A32" s="7">
        <v>30</v>
      </c>
      <c r="B32" s="8" t="s">
        <v>569</v>
      </c>
      <c r="C32" s="8" t="s">
        <v>777</v>
      </c>
      <c r="D32" s="8" t="s">
        <v>189</v>
      </c>
      <c r="E32" s="7">
        <v>19070302</v>
      </c>
      <c r="F32" s="7">
        <v>72.9</v>
      </c>
      <c r="G32" s="18">
        <v>72.5</v>
      </c>
      <c r="H32" s="27">
        <v>89.84</v>
      </c>
      <c r="I32" s="27">
        <f t="shared" si="0"/>
        <v>77.86200000000001</v>
      </c>
      <c r="J32" s="25" t="s">
        <v>849</v>
      </c>
      <c r="K32" s="25" t="s">
        <v>848</v>
      </c>
      <c r="L32" s="7"/>
    </row>
    <row r="33" spans="1:12" ht="20.25" customHeight="1">
      <c r="A33" s="7">
        <v>31</v>
      </c>
      <c r="B33" s="8" t="s">
        <v>575</v>
      </c>
      <c r="C33" s="8" t="s">
        <v>777</v>
      </c>
      <c r="D33" s="8" t="s">
        <v>189</v>
      </c>
      <c r="E33" s="7">
        <v>19070309</v>
      </c>
      <c r="F33" s="7">
        <v>49.8</v>
      </c>
      <c r="G33" s="18">
        <v>77.17</v>
      </c>
      <c r="H33" s="27">
        <v>89.2</v>
      </c>
      <c r="I33" s="27">
        <f t="shared" si="0"/>
        <v>69.831</v>
      </c>
      <c r="J33" s="25" t="s">
        <v>849</v>
      </c>
      <c r="K33" s="25" t="s">
        <v>848</v>
      </c>
      <c r="L33" s="7"/>
    </row>
    <row r="34" spans="1:12" s="4" customFormat="1" ht="20.25" customHeight="1">
      <c r="A34" s="7">
        <v>32</v>
      </c>
      <c r="B34" s="8" t="s">
        <v>570</v>
      </c>
      <c r="C34" s="8" t="s">
        <v>777</v>
      </c>
      <c r="D34" s="8" t="s">
        <v>189</v>
      </c>
      <c r="E34" s="7">
        <v>19070303</v>
      </c>
      <c r="F34" s="7">
        <v>69.4</v>
      </c>
      <c r="G34" s="18">
        <v>49.67</v>
      </c>
      <c r="H34" s="27">
        <v>85.64</v>
      </c>
      <c r="I34" s="27">
        <f t="shared" si="0"/>
        <v>68.35300000000001</v>
      </c>
      <c r="J34" s="25" t="s">
        <v>849</v>
      </c>
      <c r="K34" s="25"/>
      <c r="L34" s="7"/>
    </row>
    <row r="35" spans="1:12" ht="20.25" customHeight="1">
      <c r="A35" s="7">
        <v>33</v>
      </c>
      <c r="B35" s="8" t="s">
        <v>573</v>
      </c>
      <c r="C35" s="8" t="s">
        <v>777</v>
      </c>
      <c r="D35" s="8" t="s">
        <v>189</v>
      </c>
      <c r="E35" s="7">
        <v>19070307</v>
      </c>
      <c r="F35" s="7">
        <v>54.1</v>
      </c>
      <c r="G35" s="18">
        <v>61.33</v>
      </c>
      <c r="H35" s="27">
        <v>90.56</v>
      </c>
      <c r="I35" s="27">
        <f t="shared" si="0"/>
        <v>67.207</v>
      </c>
      <c r="J35" s="25" t="s">
        <v>849</v>
      </c>
      <c r="K35" s="7"/>
      <c r="L35" s="7"/>
    </row>
    <row r="36" spans="1:12" ht="20.25" customHeight="1">
      <c r="A36" s="7">
        <v>34</v>
      </c>
      <c r="B36" s="8" t="s">
        <v>571</v>
      </c>
      <c r="C36" s="8" t="s">
        <v>777</v>
      </c>
      <c r="D36" s="8" t="s">
        <v>189</v>
      </c>
      <c r="E36" s="7">
        <v>19070305</v>
      </c>
      <c r="F36" s="7">
        <v>57.2</v>
      </c>
      <c r="G36" s="18">
        <v>50.83</v>
      </c>
      <c r="H36" s="27">
        <v>78.78</v>
      </c>
      <c r="I36" s="27">
        <f t="shared" si="0"/>
        <v>61.763000000000005</v>
      </c>
      <c r="J36" s="7"/>
      <c r="K36" s="7"/>
      <c r="L36" s="7"/>
    </row>
    <row r="37" spans="1:12" ht="20.25" customHeight="1">
      <c r="A37" s="7">
        <v>35</v>
      </c>
      <c r="B37" s="8" t="s">
        <v>800</v>
      </c>
      <c r="C37" s="8" t="s">
        <v>777</v>
      </c>
      <c r="D37" s="8" t="s">
        <v>189</v>
      </c>
      <c r="E37" s="10">
        <v>19070304</v>
      </c>
      <c r="F37" s="7">
        <v>46.8</v>
      </c>
      <c r="G37" s="19">
        <v>44.17</v>
      </c>
      <c r="H37" s="27">
        <v>85.3</v>
      </c>
      <c r="I37" s="27">
        <f t="shared" si="0"/>
        <v>57.56099999999999</v>
      </c>
      <c r="J37" s="7"/>
      <c r="K37" s="7"/>
      <c r="L37" s="7"/>
    </row>
    <row r="38" spans="1:12" ht="20.25" customHeight="1">
      <c r="A38" s="7">
        <v>36</v>
      </c>
      <c r="B38" s="8" t="s">
        <v>574</v>
      </c>
      <c r="C38" s="8" t="s">
        <v>777</v>
      </c>
      <c r="D38" s="8" t="s">
        <v>189</v>
      </c>
      <c r="E38" s="7">
        <v>19070308</v>
      </c>
      <c r="F38" s="7">
        <v>52.9</v>
      </c>
      <c r="G38" s="18">
        <v>64.5</v>
      </c>
      <c r="H38" s="27">
        <v>0</v>
      </c>
      <c r="I38" s="27">
        <f t="shared" si="0"/>
        <v>40.51</v>
      </c>
      <c r="J38" s="7"/>
      <c r="K38" s="7"/>
      <c r="L38" s="25" t="s">
        <v>853</v>
      </c>
    </row>
    <row r="39" spans="1:12" ht="20.25" customHeight="1">
      <c r="A39" s="7">
        <v>37</v>
      </c>
      <c r="B39" s="8" t="s">
        <v>572</v>
      </c>
      <c r="C39" s="8" t="s">
        <v>777</v>
      </c>
      <c r="D39" s="8" t="s">
        <v>189</v>
      </c>
      <c r="E39" s="7">
        <v>19070306</v>
      </c>
      <c r="F39" s="7">
        <v>56.6</v>
      </c>
      <c r="G39" s="18">
        <v>29.17</v>
      </c>
      <c r="H39" s="27">
        <v>0</v>
      </c>
      <c r="I39" s="27">
        <f t="shared" si="0"/>
        <v>31.391</v>
      </c>
      <c r="J39" s="7"/>
      <c r="K39" s="7"/>
      <c r="L39" s="25" t="s">
        <v>853</v>
      </c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W35"/>
  <sheetViews>
    <sheetView zoomScaleSheetLayoutView="100" zoomScalePageLayoutView="0" workbookViewId="0" topLeftCell="A13">
      <selection activeCell="V10" sqref="V10"/>
    </sheetView>
  </sheetViews>
  <sheetFormatPr defaultColWidth="9.00390625" defaultRowHeight="20.25" customHeight="1"/>
  <cols>
    <col min="1" max="1" width="4.00390625" style="3" customWidth="1"/>
    <col min="2" max="2" width="6.875" style="3" customWidth="1"/>
    <col min="3" max="3" width="10.25390625" style="3" customWidth="1"/>
    <col min="4" max="4" width="14.75390625" style="3" customWidth="1"/>
    <col min="5" max="5" width="10.625" style="3" customWidth="1"/>
    <col min="6" max="6" width="7.75390625" style="3" customWidth="1"/>
    <col min="7" max="9" width="8.25390625" style="3" customWidth="1"/>
    <col min="10" max="10" width="9.875" style="3" customWidth="1"/>
    <col min="11" max="11" width="9.625" style="3" customWidth="1"/>
    <col min="12" max="12" width="10.50390625" style="3" customWidth="1"/>
    <col min="13" max="13" width="8.25390625" style="3" customWidth="1"/>
    <col min="14" max="230" width="5.625" style="3" customWidth="1"/>
    <col min="231" max="231" width="5.625" style="3" bestFit="1" customWidth="1"/>
    <col min="232" max="16384" width="9.00390625" style="3" customWidth="1"/>
  </cols>
  <sheetData>
    <row r="1" spans="1:231" s="17" customFormat="1" ht="20.25" customHeight="1">
      <c r="A1" s="51" t="s">
        <v>828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</row>
    <row r="2" spans="1:13" s="2" customFormat="1" ht="30.75" customHeight="1">
      <c r="A2" s="5" t="s">
        <v>762</v>
      </c>
      <c r="B2" s="6" t="s">
        <v>0</v>
      </c>
      <c r="C2" s="6" t="s">
        <v>1</v>
      </c>
      <c r="D2" s="6" t="s">
        <v>2</v>
      </c>
      <c r="E2" s="5" t="s">
        <v>811</v>
      </c>
      <c r="F2" s="5" t="s">
        <v>3</v>
      </c>
      <c r="G2" s="5" t="s">
        <v>816</v>
      </c>
      <c r="H2" s="5" t="s">
        <v>817</v>
      </c>
      <c r="I2" s="5" t="s">
        <v>818</v>
      </c>
      <c r="J2" s="21" t="s">
        <v>846</v>
      </c>
      <c r="K2" s="21" t="s">
        <v>847</v>
      </c>
      <c r="L2" s="5" t="s">
        <v>819</v>
      </c>
      <c r="M2" s="5" t="s">
        <v>820</v>
      </c>
    </row>
    <row r="3" spans="1:21" ht="20.25" customHeight="1">
      <c r="A3" s="30">
        <v>1</v>
      </c>
      <c r="B3" s="31" t="s">
        <v>201</v>
      </c>
      <c r="C3" s="31" t="s">
        <v>812</v>
      </c>
      <c r="D3" s="31" t="s">
        <v>196</v>
      </c>
      <c r="E3" s="30">
        <v>19080106</v>
      </c>
      <c r="F3" s="30">
        <v>81</v>
      </c>
      <c r="G3" s="34">
        <v>94.18</v>
      </c>
      <c r="H3" s="34">
        <v>93.18</v>
      </c>
      <c r="I3" s="34">
        <f aca="true" t="shared" si="0" ref="I3:I35">F3*0.4+G3*0.3+H3*0.3</f>
        <v>88.608</v>
      </c>
      <c r="J3" s="30" t="s">
        <v>865</v>
      </c>
      <c r="K3" s="30" t="s">
        <v>892</v>
      </c>
      <c r="L3" s="30"/>
      <c r="M3" s="30"/>
      <c r="N3" s="33"/>
      <c r="O3" s="33"/>
      <c r="P3" s="33"/>
      <c r="Q3" s="33"/>
      <c r="R3" s="33"/>
      <c r="S3" s="33"/>
      <c r="T3" s="33"/>
      <c r="U3" s="33"/>
    </row>
    <row r="4" spans="1:21" ht="20.25" customHeight="1">
      <c r="A4" s="30">
        <v>2</v>
      </c>
      <c r="B4" s="31" t="s">
        <v>202</v>
      </c>
      <c r="C4" s="31" t="s">
        <v>812</v>
      </c>
      <c r="D4" s="31" t="s">
        <v>196</v>
      </c>
      <c r="E4" s="30">
        <v>19080107</v>
      </c>
      <c r="F4" s="30">
        <v>80.7</v>
      </c>
      <c r="G4" s="34">
        <v>96.04</v>
      </c>
      <c r="H4" s="34">
        <v>91.18</v>
      </c>
      <c r="I4" s="34">
        <f t="shared" si="0"/>
        <v>88.446</v>
      </c>
      <c r="J4" s="30" t="s">
        <v>865</v>
      </c>
      <c r="K4" s="30" t="s">
        <v>892</v>
      </c>
      <c r="L4" s="30"/>
      <c r="M4" s="30"/>
      <c r="N4" s="33"/>
      <c r="O4" s="33"/>
      <c r="P4" s="33"/>
      <c r="Q4" s="33"/>
      <c r="R4" s="33"/>
      <c r="S4" s="33"/>
      <c r="T4" s="33"/>
      <c r="U4" s="33"/>
    </row>
    <row r="5" spans="1:21" ht="20.25" customHeight="1">
      <c r="A5" s="30">
        <v>3</v>
      </c>
      <c r="B5" s="31" t="s">
        <v>195</v>
      </c>
      <c r="C5" s="31" t="s">
        <v>812</v>
      </c>
      <c r="D5" s="31" t="s">
        <v>196</v>
      </c>
      <c r="E5" s="30">
        <v>19080101</v>
      </c>
      <c r="F5" s="30">
        <v>83.7</v>
      </c>
      <c r="G5" s="34">
        <v>92.4</v>
      </c>
      <c r="H5" s="34">
        <v>88.8</v>
      </c>
      <c r="I5" s="34">
        <f t="shared" si="0"/>
        <v>87.84</v>
      </c>
      <c r="J5" s="30" t="s">
        <v>980</v>
      </c>
      <c r="K5" s="30" t="s">
        <v>981</v>
      </c>
      <c r="L5" s="30"/>
      <c r="M5" s="30"/>
      <c r="N5" s="33"/>
      <c r="O5" s="33"/>
      <c r="P5" s="33"/>
      <c r="Q5" s="33"/>
      <c r="R5" s="33"/>
      <c r="S5" s="33"/>
      <c r="T5" s="33"/>
      <c r="U5" s="33"/>
    </row>
    <row r="6" spans="1:21" ht="20.25" customHeight="1">
      <c r="A6" s="30">
        <v>4</v>
      </c>
      <c r="B6" s="31" t="s">
        <v>199</v>
      </c>
      <c r="C6" s="31" t="s">
        <v>812</v>
      </c>
      <c r="D6" s="31" t="s">
        <v>196</v>
      </c>
      <c r="E6" s="30">
        <v>19080104</v>
      </c>
      <c r="F6" s="30">
        <v>82.3</v>
      </c>
      <c r="G6" s="34">
        <v>87.1</v>
      </c>
      <c r="H6" s="34">
        <v>91.1</v>
      </c>
      <c r="I6" s="34">
        <f t="shared" si="0"/>
        <v>86.38</v>
      </c>
      <c r="J6" s="30" t="s">
        <v>982</v>
      </c>
      <c r="K6" s="30"/>
      <c r="L6" s="30"/>
      <c r="M6" s="30"/>
      <c r="N6" s="33"/>
      <c r="O6" s="33"/>
      <c r="P6" s="33"/>
      <c r="Q6" s="33"/>
      <c r="R6" s="33"/>
      <c r="S6" s="33"/>
      <c r="T6" s="33"/>
      <c r="U6" s="33"/>
    </row>
    <row r="7" spans="1:21" ht="20.25" customHeight="1">
      <c r="A7" s="30">
        <v>5</v>
      </c>
      <c r="B7" s="31" t="s">
        <v>197</v>
      </c>
      <c r="C7" s="31" t="s">
        <v>812</v>
      </c>
      <c r="D7" s="31" t="s">
        <v>196</v>
      </c>
      <c r="E7" s="30">
        <v>19080102</v>
      </c>
      <c r="F7" s="30">
        <v>82.6</v>
      </c>
      <c r="G7" s="34">
        <v>88.62</v>
      </c>
      <c r="H7" s="34">
        <v>85.32</v>
      </c>
      <c r="I7" s="34">
        <f t="shared" si="0"/>
        <v>85.22200000000001</v>
      </c>
      <c r="J7" s="30" t="s">
        <v>983</v>
      </c>
      <c r="K7" s="30"/>
      <c r="L7" s="30"/>
      <c r="M7" s="30"/>
      <c r="N7" s="33"/>
      <c r="O7" s="33"/>
      <c r="P7" s="33"/>
      <c r="Q7" s="33"/>
      <c r="R7" s="33"/>
      <c r="S7" s="33"/>
      <c r="T7" s="33"/>
      <c r="U7" s="33"/>
    </row>
    <row r="8" spans="1:21" ht="20.25" customHeight="1">
      <c r="A8" s="30">
        <v>6</v>
      </c>
      <c r="B8" s="31" t="s">
        <v>203</v>
      </c>
      <c r="C8" s="31" t="s">
        <v>812</v>
      </c>
      <c r="D8" s="31" t="s">
        <v>196</v>
      </c>
      <c r="E8" s="30">
        <v>19080108</v>
      </c>
      <c r="F8" s="30">
        <v>79.6</v>
      </c>
      <c r="G8" s="34">
        <v>88.6</v>
      </c>
      <c r="H8" s="34">
        <v>86.8</v>
      </c>
      <c r="I8" s="34">
        <f t="shared" si="0"/>
        <v>84.46000000000001</v>
      </c>
      <c r="J8" s="30"/>
      <c r="K8" s="30"/>
      <c r="L8" s="30"/>
      <c r="M8" s="30"/>
      <c r="N8" s="33"/>
      <c r="O8" s="33"/>
      <c r="P8" s="33"/>
      <c r="Q8" s="33"/>
      <c r="R8" s="33"/>
      <c r="S8" s="33"/>
      <c r="T8" s="33"/>
      <c r="U8" s="33"/>
    </row>
    <row r="9" spans="1:21" ht="20.25" customHeight="1">
      <c r="A9" s="30">
        <v>7</v>
      </c>
      <c r="B9" s="31" t="s">
        <v>204</v>
      </c>
      <c r="C9" s="31" t="s">
        <v>812</v>
      </c>
      <c r="D9" s="31" t="s">
        <v>196</v>
      </c>
      <c r="E9" s="30">
        <v>19080109</v>
      </c>
      <c r="F9" s="30">
        <v>79.6</v>
      </c>
      <c r="G9" s="34">
        <v>85.64</v>
      </c>
      <c r="H9" s="34">
        <v>89.46</v>
      </c>
      <c r="I9" s="34">
        <f t="shared" si="0"/>
        <v>84.36999999999999</v>
      </c>
      <c r="J9" s="30"/>
      <c r="K9" s="30"/>
      <c r="L9" s="31"/>
      <c r="M9" s="30"/>
      <c r="N9" s="33"/>
      <c r="O9" s="33"/>
      <c r="P9" s="33"/>
      <c r="Q9" s="33"/>
      <c r="R9" s="33"/>
      <c r="S9" s="33"/>
      <c r="T9" s="33"/>
      <c r="U9" s="33"/>
    </row>
    <row r="10" spans="1:21" ht="20.25" customHeight="1">
      <c r="A10" s="30">
        <v>8</v>
      </c>
      <c r="B10" s="31" t="s">
        <v>198</v>
      </c>
      <c r="C10" s="31" t="s">
        <v>812</v>
      </c>
      <c r="D10" s="31" t="s">
        <v>196</v>
      </c>
      <c r="E10" s="30">
        <v>19080103</v>
      </c>
      <c r="F10" s="30">
        <v>82.4</v>
      </c>
      <c r="G10" s="34">
        <v>78.4</v>
      </c>
      <c r="H10" s="34">
        <v>0</v>
      </c>
      <c r="I10" s="34">
        <f t="shared" si="0"/>
        <v>56.480000000000004</v>
      </c>
      <c r="J10" s="30"/>
      <c r="K10" s="30"/>
      <c r="L10" s="31"/>
      <c r="M10" s="30" t="s">
        <v>984</v>
      </c>
      <c r="N10" s="33"/>
      <c r="O10" s="33"/>
      <c r="P10" s="33"/>
      <c r="Q10" s="33"/>
      <c r="R10" s="33"/>
      <c r="S10" s="33"/>
      <c r="T10" s="33"/>
      <c r="U10" s="33"/>
    </row>
    <row r="11" spans="1:21" ht="20.25" customHeight="1">
      <c r="A11" s="30">
        <v>9</v>
      </c>
      <c r="B11" s="31" t="s">
        <v>200</v>
      </c>
      <c r="C11" s="31" t="s">
        <v>812</v>
      </c>
      <c r="D11" s="31" t="s">
        <v>196</v>
      </c>
      <c r="E11" s="30">
        <v>19080105</v>
      </c>
      <c r="F11" s="30">
        <v>81.7</v>
      </c>
      <c r="G11" s="34">
        <v>74.76</v>
      </c>
      <c r="H11" s="34">
        <v>0</v>
      </c>
      <c r="I11" s="34">
        <f t="shared" si="0"/>
        <v>55.108000000000004</v>
      </c>
      <c r="J11" s="30"/>
      <c r="K11" s="30"/>
      <c r="L11" s="31"/>
      <c r="M11" s="30" t="s">
        <v>984</v>
      </c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30">
        <v>10</v>
      </c>
      <c r="B12" s="31" t="s">
        <v>211</v>
      </c>
      <c r="C12" s="31" t="s">
        <v>812</v>
      </c>
      <c r="D12" s="31" t="s">
        <v>206</v>
      </c>
      <c r="E12" s="30">
        <v>19080206</v>
      </c>
      <c r="F12" s="30">
        <v>78.3</v>
      </c>
      <c r="G12" s="34">
        <v>87.04</v>
      </c>
      <c r="H12" s="34">
        <v>87.7</v>
      </c>
      <c r="I12" s="34">
        <f t="shared" si="0"/>
        <v>83.742</v>
      </c>
      <c r="J12" s="30" t="s">
        <v>909</v>
      </c>
      <c r="K12" s="30" t="s">
        <v>910</v>
      </c>
      <c r="L12" s="31" t="s">
        <v>7</v>
      </c>
      <c r="M12" s="30"/>
      <c r="N12" s="33"/>
      <c r="O12" s="33"/>
      <c r="P12" s="33"/>
      <c r="Q12" s="33"/>
      <c r="R12" s="33"/>
      <c r="S12" s="33"/>
      <c r="T12" s="33"/>
      <c r="U12" s="33"/>
    </row>
    <row r="13" spans="1:21" ht="20.25" customHeight="1">
      <c r="A13" s="30">
        <v>11</v>
      </c>
      <c r="B13" s="31" t="s">
        <v>210</v>
      </c>
      <c r="C13" s="31" t="s">
        <v>812</v>
      </c>
      <c r="D13" s="31" t="s">
        <v>206</v>
      </c>
      <c r="E13" s="30">
        <v>19080205</v>
      </c>
      <c r="F13" s="30">
        <v>78.4</v>
      </c>
      <c r="G13" s="34">
        <v>83.48</v>
      </c>
      <c r="H13" s="34">
        <v>86.66</v>
      </c>
      <c r="I13" s="34">
        <f t="shared" si="0"/>
        <v>82.402</v>
      </c>
      <c r="J13" s="30" t="s">
        <v>909</v>
      </c>
      <c r="K13" s="30"/>
      <c r="L13" s="31" t="s">
        <v>7</v>
      </c>
      <c r="M13" s="30"/>
      <c r="N13" s="33"/>
      <c r="O13" s="33"/>
      <c r="P13" s="33"/>
      <c r="Q13" s="33"/>
      <c r="R13" s="33"/>
      <c r="S13" s="33"/>
      <c r="T13" s="33"/>
      <c r="U13" s="33"/>
    </row>
    <row r="14" spans="1:21" ht="20.25" customHeight="1">
      <c r="A14" s="30">
        <v>12</v>
      </c>
      <c r="B14" s="31" t="s">
        <v>209</v>
      </c>
      <c r="C14" s="31" t="s">
        <v>812</v>
      </c>
      <c r="D14" s="31" t="s">
        <v>206</v>
      </c>
      <c r="E14" s="30">
        <v>19080204</v>
      </c>
      <c r="F14" s="30">
        <v>84</v>
      </c>
      <c r="G14" s="34">
        <v>71.42</v>
      </c>
      <c r="H14" s="34">
        <v>88.82</v>
      </c>
      <c r="I14" s="34">
        <f t="shared" si="0"/>
        <v>81.672</v>
      </c>
      <c r="J14" s="30"/>
      <c r="K14" s="30"/>
      <c r="L14" s="31" t="s">
        <v>7</v>
      </c>
      <c r="M14" s="30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30">
        <v>13</v>
      </c>
      <c r="B15" s="31" t="s">
        <v>205</v>
      </c>
      <c r="C15" s="31" t="s">
        <v>812</v>
      </c>
      <c r="D15" s="31" t="s">
        <v>206</v>
      </c>
      <c r="E15" s="30">
        <v>19080201</v>
      </c>
      <c r="F15" s="30">
        <v>81.1</v>
      </c>
      <c r="G15" s="34">
        <v>95.94</v>
      </c>
      <c r="H15" s="34">
        <v>90.82</v>
      </c>
      <c r="I15" s="34">
        <f t="shared" si="0"/>
        <v>88.46799999999999</v>
      </c>
      <c r="J15" s="30" t="s">
        <v>1097</v>
      </c>
      <c r="K15" s="30" t="s">
        <v>1098</v>
      </c>
      <c r="L15" s="31" t="s">
        <v>10</v>
      </c>
      <c r="M15" s="30"/>
      <c r="N15" s="33"/>
      <c r="O15" s="33"/>
      <c r="P15" s="33"/>
      <c r="Q15" s="33"/>
      <c r="R15" s="33"/>
      <c r="S15" s="33"/>
      <c r="T15" s="33"/>
      <c r="U15" s="33"/>
    </row>
    <row r="16" spans="1:21" ht="20.25" customHeight="1">
      <c r="A16" s="30">
        <v>14</v>
      </c>
      <c r="B16" s="31" t="s">
        <v>207</v>
      </c>
      <c r="C16" s="31" t="s">
        <v>812</v>
      </c>
      <c r="D16" s="31" t="s">
        <v>206</v>
      </c>
      <c r="E16" s="30">
        <v>19080202</v>
      </c>
      <c r="F16" s="30">
        <v>79.6</v>
      </c>
      <c r="G16" s="34">
        <v>78.2</v>
      </c>
      <c r="H16" s="34">
        <v>84.66</v>
      </c>
      <c r="I16" s="34">
        <f t="shared" si="0"/>
        <v>80.698</v>
      </c>
      <c r="J16" s="30" t="s">
        <v>964</v>
      </c>
      <c r="K16" s="30"/>
      <c r="L16" s="31" t="s">
        <v>10</v>
      </c>
      <c r="M16" s="30"/>
      <c r="N16" s="33"/>
      <c r="O16" s="33"/>
      <c r="P16" s="33"/>
      <c r="Q16" s="33"/>
      <c r="R16" s="33"/>
      <c r="S16" s="33"/>
      <c r="T16" s="33"/>
      <c r="U16" s="33"/>
    </row>
    <row r="17" spans="1:21" ht="20.25" customHeight="1">
      <c r="A17" s="30">
        <v>15</v>
      </c>
      <c r="B17" s="31" t="s">
        <v>208</v>
      </c>
      <c r="C17" s="31" t="s">
        <v>812</v>
      </c>
      <c r="D17" s="31" t="s">
        <v>206</v>
      </c>
      <c r="E17" s="30">
        <v>19080203</v>
      </c>
      <c r="F17" s="30">
        <v>78.4</v>
      </c>
      <c r="G17" s="34">
        <v>68.32</v>
      </c>
      <c r="H17" s="34">
        <v>0</v>
      </c>
      <c r="I17" s="34">
        <f t="shared" si="0"/>
        <v>51.856</v>
      </c>
      <c r="J17" s="30"/>
      <c r="K17" s="30"/>
      <c r="L17" s="31" t="s">
        <v>10</v>
      </c>
      <c r="M17" s="30" t="s">
        <v>1099</v>
      </c>
      <c r="N17" s="33"/>
      <c r="O17" s="33"/>
      <c r="P17" s="33"/>
      <c r="Q17" s="33"/>
      <c r="R17" s="33"/>
      <c r="S17" s="33"/>
      <c r="T17" s="33"/>
      <c r="U17" s="33"/>
    </row>
    <row r="18" spans="1:21" ht="20.25" customHeight="1">
      <c r="A18" s="30">
        <v>16</v>
      </c>
      <c r="B18" s="31" t="s">
        <v>578</v>
      </c>
      <c r="C18" s="31" t="s">
        <v>777</v>
      </c>
      <c r="D18" s="31" t="s">
        <v>196</v>
      </c>
      <c r="E18" s="30">
        <v>19080303</v>
      </c>
      <c r="F18" s="30">
        <v>82.7</v>
      </c>
      <c r="G18" s="34">
        <v>97.26</v>
      </c>
      <c r="H18" s="34">
        <v>92.58</v>
      </c>
      <c r="I18" s="34">
        <f t="shared" si="0"/>
        <v>90.03200000000001</v>
      </c>
      <c r="J18" s="30" t="s">
        <v>956</v>
      </c>
      <c r="K18" s="30" t="s">
        <v>1100</v>
      </c>
      <c r="L18" s="31"/>
      <c r="M18" s="30"/>
      <c r="N18" s="33"/>
      <c r="O18" s="33"/>
      <c r="P18" s="33"/>
      <c r="Q18" s="33"/>
      <c r="R18" s="33"/>
      <c r="S18" s="33"/>
      <c r="T18" s="33"/>
      <c r="U18" s="33"/>
    </row>
    <row r="19" spans="1:21" ht="20.25" customHeight="1">
      <c r="A19" s="30">
        <v>17</v>
      </c>
      <c r="B19" s="31" t="s">
        <v>576</v>
      </c>
      <c r="C19" s="31" t="s">
        <v>777</v>
      </c>
      <c r="D19" s="31" t="s">
        <v>196</v>
      </c>
      <c r="E19" s="30">
        <v>19080301</v>
      </c>
      <c r="F19" s="30">
        <v>84.5</v>
      </c>
      <c r="G19" s="34">
        <v>87.28</v>
      </c>
      <c r="H19" s="34">
        <v>91.74</v>
      </c>
      <c r="I19" s="34">
        <f t="shared" si="0"/>
        <v>87.506</v>
      </c>
      <c r="J19" s="30" t="s">
        <v>897</v>
      </c>
      <c r="K19" s="30" t="s">
        <v>1101</v>
      </c>
      <c r="L19" s="30"/>
      <c r="M19" s="30"/>
      <c r="N19" s="33"/>
      <c r="O19" s="33"/>
      <c r="P19" s="33"/>
      <c r="Q19" s="33"/>
      <c r="R19" s="33"/>
      <c r="S19" s="33"/>
      <c r="T19" s="33"/>
      <c r="U19" s="33"/>
    </row>
    <row r="20" spans="1:21" ht="20.25" customHeight="1">
      <c r="A20" s="30">
        <v>18</v>
      </c>
      <c r="B20" s="31" t="s">
        <v>580</v>
      </c>
      <c r="C20" s="31" t="s">
        <v>777</v>
      </c>
      <c r="D20" s="31" t="s">
        <v>196</v>
      </c>
      <c r="E20" s="30">
        <v>19080305</v>
      </c>
      <c r="F20" s="30">
        <v>81</v>
      </c>
      <c r="G20" s="34">
        <v>85.98</v>
      </c>
      <c r="H20" s="34">
        <v>90.72</v>
      </c>
      <c r="I20" s="34">
        <f t="shared" si="0"/>
        <v>85.41</v>
      </c>
      <c r="J20" s="30" t="s">
        <v>1102</v>
      </c>
      <c r="K20" s="30" t="s">
        <v>1103</v>
      </c>
      <c r="L20" s="30"/>
      <c r="M20" s="30"/>
      <c r="N20" s="33"/>
      <c r="O20" s="33"/>
      <c r="P20" s="33"/>
      <c r="Q20" s="33"/>
      <c r="R20" s="33"/>
      <c r="S20" s="33"/>
      <c r="T20" s="33"/>
      <c r="U20" s="33"/>
    </row>
    <row r="21" spans="1:21" ht="20.25" customHeight="1">
      <c r="A21" s="30">
        <v>19</v>
      </c>
      <c r="B21" s="31" t="s">
        <v>577</v>
      </c>
      <c r="C21" s="31" t="s">
        <v>777</v>
      </c>
      <c r="D21" s="31" t="s">
        <v>196</v>
      </c>
      <c r="E21" s="30">
        <v>19080302</v>
      </c>
      <c r="F21" s="30">
        <v>83.3</v>
      </c>
      <c r="G21" s="34">
        <v>79.12</v>
      </c>
      <c r="H21" s="34">
        <v>90.9</v>
      </c>
      <c r="I21" s="34">
        <f t="shared" si="0"/>
        <v>84.326</v>
      </c>
      <c r="J21" s="30" t="s">
        <v>1102</v>
      </c>
      <c r="K21" s="30"/>
      <c r="L21" s="30"/>
      <c r="M21" s="30"/>
      <c r="N21" s="33"/>
      <c r="O21" s="33"/>
      <c r="P21" s="33"/>
      <c r="Q21" s="33"/>
      <c r="R21" s="33"/>
      <c r="S21" s="33"/>
      <c r="T21" s="33"/>
      <c r="U21" s="33"/>
    </row>
    <row r="22" spans="1:21" ht="20.25" customHeight="1">
      <c r="A22" s="30">
        <v>20</v>
      </c>
      <c r="B22" s="31" t="s">
        <v>579</v>
      </c>
      <c r="C22" s="31" t="s">
        <v>777</v>
      </c>
      <c r="D22" s="31" t="s">
        <v>196</v>
      </c>
      <c r="E22" s="30">
        <v>19080304</v>
      </c>
      <c r="F22" s="30">
        <v>82.3</v>
      </c>
      <c r="G22" s="34">
        <v>78.6</v>
      </c>
      <c r="H22" s="34">
        <v>90.64</v>
      </c>
      <c r="I22" s="34">
        <f t="shared" si="0"/>
        <v>83.69200000000001</v>
      </c>
      <c r="J22" s="30" t="s">
        <v>945</v>
      </c>
      <c r="K22" s="30"/>
      <c r="L22" s="30"/>
      <c r="M22" s="30"/>
      <c r="N22" s="33"/>
      <c r="O22" s="33"/>
      <c r="P22" s="33"/>
      <c r="Q22" s="33"/>
      <c r="R22" s="33"/>
      <c r="S22" s="33"/>
      <c r="T22" s="33"/>
      <c r="U22" s="33"/>
    </row>
    <row r="23" spans="1:21" ht="20.25" customHeight="1">
      <c r="A23" s="30">
        <v>21</v>
      </c>
      <c r="B23" s="31" t="s">
        <v>583</v>
      </c>
      <c r="C23" s="31" t="s">
        <v>777</v>
      </c>
      <c r="D23" s="31" t="s">
        <v>196</v>
      </c>
      <c r="E23" s="30">
        <v>19080308</v>
      </c>
      <c r="F23" s="30">
        <v>80</v>
      </c>
      <c r="G23" s="34">
        <v>79.4</v>
      </c>
      <c r="H23" s="34">
        <v>89.88</v>
      </c>
      <c r="I23" s="34">
        <f t="shared" si="0"/>
        <v>82.78399999999999</v>
      </c>
      <c r="J23" s="30"/>
      <c r="K23" s="30"/>
      <c r="L23" s="30"/>
      <c r="M23" s="30"/>
      <c r="N23" s="33"/>
      <c r="O23" s="33"/>
      <c r="P23" s="33"/>
      <c r="Q23" s="33"/>
      <c r="R23" s="33"/>
      <c r="S23" s="33"/>
      <c r="T23" s="33"/>
      <c r="U23" s="33"/>
    </row>
    <row r="24" spans="1:13" ht="20.25" customHeight="1">
      <c r="A24" s="7">
        <v>22</v>
      </c>
      <c r="B24" s="8" t="s">
        <v>582</v>
      </c>
      <c r="C24" s="8" t="s">
        <v>777</v>
      </c>
      <c r="D24" s="8" t="s">
        <v>196</v>
      </c>
      <c r="E24" s="7">
        <v>19080307</v>
      </c>
      <c r="F24" s="7">
        <v>80.3</v>
      </c>
      <c r="G24" s="18">
        <v>79.18</v>
      </c>
      <c r="H24" s="18">
        <v>87.34</v>
      </c>
      <c r="I24" s="18">
        <f t="shared" si="0"/>
        <v>82.076</v>
      </c>
      <c r="J24" s="7"/>
      <c r="K24" s="7"/>
      <c r="L24" s="7"/>
      <c r="M24" s="7"/>
    </row>
    <row r="25" spans="1:13" ht="20.25" customHeight="1">
      <c r="A25" s="7">
        <v>23</v>
      </c>
      <c r="B25" s="8" t="s">
        <v>581</v>
      </c>
      <c r="C25" s="8" t="s">
        <v>777</v>
      </c>
      <c r="D25" s="8" t="s">
        <v>196</v>
      </c>
      <c r="E25" s="7">
        <v>19080306</v>
      </c>
      <c r="F25" s="7">
        <v>80.8</v>
      </c>
      <c r="G25" s="18">
        <v>73.7</v>
      </c>
      <c r="H25" s="18">
        <v>86.94</v>
      </c>
      <c r="I25" s="18">
        <f t="shared" si="0"/>
        <v>80.512</v>
      </c>
      <c r="J25" s="40"/>
      <c r="K25" s="7"/>
      <c r="L25" s="7"/>
      <c r="M25" s="7"/>
    </row>
    <row r="26" spans="1:13" s="43" customFormat="1" ht="20.25" customHeight="1">
      <c r="A26" s="7">
        <v>24</v>
      </c>
      <c r="B26" s="8" t="s">
        <v>801</v>
      </c>
      <c r="C26" s="8" t="s">
        <v>777</v>
      </c>
      <c r="D26" s="8" t="s">
        <v>196</v>
      </c>
      <c r="E26" s="10">
        <v>19080309</v>
      </c>
      <c r="F26" s="7">
        <v>79.9</v>
      </c>
      <c r="G26" s="18">
        <v>71.84</v>
      </c>
      <c r="H26" s="18">
        <v>87.42</v>
      </c>
      <c r="I26" s="18">
        <f t="shared" si="0"/>
        <v>79.738</v>
      </c>
      <c r="J26" s="7"/>
      <c r="K26" s="7"/>
      <c r="L26" s="13"/>
      <c r="M26" s="48"/>
    </row>
    <row r="27" spans="1:13" ht="20.25" customHeight="1">
      <c r="A27" s="7">
        <v>25</v>
      </c>
      <c r="B27" s="8" t="s">
        <v>588</v>
      </c>
      <c r="C27" s="8" t="s">
        <v>777</v>
      </c>
      <c r="D27" s="8" t="s">
        <v>206</v>
      </c>
      <c r="E27" s="7">
        <v>19080405</v>
      </c>
      <c r="F27" s="7">
        <v>81.7</v>
      </c>
      <c r="G27" s="18">
        <v>92.3</v>
      </c>
      <c r="H27" s="18">
        <v>90.18</v>
      </c>
      <c r="I27" s="18">
        <f t="shared" si="0"/>
        <v>87.424</v>
      </c>
      <c r="J27" s="25" t="s">
        <v>849</v>
      </c>
      <c r="K27" s="25" t="s">
        <v>848</v>
      </c>
      <c r="L27" s="7"/>
      <c r="M27" s="7"/>
    </row>
    <row r="28" spans="1:13" ht="20.25" customHeight="1">
      <c r="A28" s="7">
        <v>26</v>
      </c>
      <c r="B28" s="8" t="s">
        <v>589</v>
      </c>
      <c r="C28" s="8" t="s">
        <v>777</v>
      </c>
      <c r="D28" s="8" t="s">
        <v>206</v>
      </c>
      <c r="E28" s="7">
        <v>19080406</v>
      </c>
      <c r="F28" s="7">
        <v>81.6</v>
      </c>
      <c r="G28" s="18">
        <v>90.02</v>
      </c>
      <c r="H28" s="18">
        <v>91.12</v>
      </c>
      <c r="I28" s="18">
        <f t="shared" si="0"/>
        <v>86.982</v>
      </c>
      <c r="J28" s="25" t="s">
        <v>849</v>
      </c>
      <c r="K28" s="25" t="s">
        <v>848</v>
      </c>
      <c r="L28" s="7"/>
      <c r="M28" s="7"/>
    </row>
    <row r="29" spans="1:13" ht="20.25" customHeight="1">
      <c r="A29" s="7">
        <v>27</v>
      </c>
      <c r="B29" s="8" t="s">
        <v>590</v>
      </c>
      <c r="C29" s="8" t="s">
        <v>777</v>
      </c>
      <c r="D29" s="8" t="s">
        <v>206</v>
      </c>
      <c r="E29" s="7">
        <v>19080407</v>
      </c>
      <c r="F29" s="7">
        <v>80.9</v>
      </c>
      <c r="G29" s="18">
        <v>92.08</v>
      </c>
      <c r="H29" s="18">
        <v>89.98</v>
      </c>
      <c r="I29" s="18">
        <f t="shared" si="0"/>
        <v>86.97800000000001</v>
      </c>
      <c r="J29" s="25" t="s">
        <v>849</v>
      </c>
      <c r="K29" s="25" t="s">
        <v>848</v>
      </c>
      <c r="L29" s="7"/>
      <c r="M29" s="7"/>
    </row>
    <row r="30" spans="1:13" ht="20.25" customHeight="1">
      <c r="A30" s="7">
        <v>28</v>
      </c>
      <c r="B30" s="8" t="s">
        <v>802</v>
      </c>
      <c r="C30" s="8" t="s">
        <v>777</v>
      </c>
      <c r="D30" s="8" t="s">
        <v>206</v>
      </c>
      <c r="E30" s="10">
        <v>19080408</v>
      </c>
      <c r="F30" s="7">
        <v>80.3</v>
      </c>
      <c r="G30" s="18">
        <v>91.64</v>
      </c>
      <c r="H30" s="18">
        <v>90.18</v>
      </c>
      <c r="I30" s="18">
        <f t="shared" si="0"/>
        <v>86.666</v>
      </c>
      <c r="J30" s="25" t="s">
        <v>849</v>
      </c>
      <c r="K30" s="7"/>
      <c r="L30" s="13"/>
      <c r="M30" s="7"/>
    </row>
    <row r="31" spans="1:13" ht="20.25" customHeight="1">
      <c r="A31" s="7">
        <v>29</v>
      </c>
      <c r="B31" s="8" t="s">
        <v>584</v>
      </c>
      <c r="C31" s="8" t="s">
        <v>777</v>
      </c>
      <c r="D31" s="8" t="s">
        <v>206</v>
      </c>
      <c r="E31" s="7">
        <v>19080401</v>
      </c>
      <c r="F31" s="7">
        <v>84.1</v>
      </c>
      <c r="G31" s="18">
        <v>85.34</v>
      </c>
      <c r="H31" s="18">
        <v>88.4</v>
      </c>
      <c r="I31" s="18">
        <f t="shared" si="0"/>
        <v>85.762</v>
      </c>
      <c r="J31" s="25" t="s">
        <v>849</v>
      </c>
      <c r="K31" s="7"/>
      <c r="L31" s="7"/>
      <c r="M31" s="7"/>
    </row>
    <row r="32" spans="1:13" ht="20.25" customHeight="1">
      <c r="A32" s="7">
        <v>30</v>
      </c>
      <c r="B32" s="8" t="s">
        <v>585</v>
      </c>
      <c r="C32" s="8" t="s">
        <v>777</v>
      </c>
      <c r="D32" s="8" t="s">
        <v>206</v>
      </c>
      <c r="E32" s="7">
        <v>19080402</v>
      </c>
      <c r="F32" s="7">
        <v>83.3</v>
      </c>
      <c r="G32" s="18">
        <v>82.9</v>
      </c>
      <c r="H32" s="18">
        <v>90.74</v>
      </c>
      <c r="I32" s="18">
        <f t="shared" si="0"/>
        <v>85.41199999999999</v>
      </c>
      <c r="J32" s="7"/>
      <c r="K32" s="7"/>
      <c r="L32" s="7"/>
      <c r="M32" s="7"/>
    </row>
    <row r="33" spans="1:13" ht="20.25" customHeight="1">
      <c r="A33" s="7">
        <v>31</v>
      </c>
      <c r="B33" s="8" t="s">
        <v>586</v>
      </c>
      <c r="C33" s="8" t="s">
        <v>777</v>
      </c>
      <c r="D33" s="8" t="s">
        <v>206</v>
      </c>
      <c r="E33" s="7">
        <v>19080403</v>
      </c>
      <c r="F33" s="7">
        <v>82.8</v>
      </c>
      <c r="G33" s="18">
        <v>77.9</v>
      </c>
      <c r="H33" s="18">
        <v>88.88</v>
      </c>
      <c r="I33" s="18">
        <f t="shared" si="0"/>
        <v>83.154</v>
      </c>
      <c r="J33" s="7"/>
      <c r="K33" s="7"/>
      <c r="L33" s="7"/>
      <c r="M33" s="7"/>
    </row>
    <row r="34" spans="1:13" ht="20.25" customHeight="1">
      <c r="A34" s="7">
        <v>32</v>
      </c>
      <c r="B34" s="8" t="s">
        <v>587</v>
      </c>
      <c r="C34" s="8" t="s">
        <v>777</v>
      </c>
      <c r="D34" s="8" t="s">
        <v>206</v>
      </c>
      <c r="E34" s="7">
        <v>19080404</v>
      </c>
      <c r="F34" s="7">
        <v>82.3</v>
      </c>
      <c r="G34" s="18">
        <v>69.24</v>
      </c>
      <c r="H34" s="18">
        <v>89.74</v>
      </c>
      <c r="I34" s="18">
        <f t="shared" si="0"/>
        <v>80.614</v>
      </c>
      <c r="J34" s="7"/>
      <c r="K34" s="7"/>
      <c r="L34" s="7"/>
      <c r="M34" s="7"/>
    </row>
    <row r="35" spans="1:13" ht="20.25" customHeight="1">
      <c r="A35" s="7">
        <v>33</v>
      </c>
      <c r="B35" s="8" t="s">
        <v>803</v>
      </c>
      <c r="C35" s="8" t="s">
        <v>777</v>
      </c>
      <c r="D35" s="8" t="s">
        <v>206</v>
      </c>
      <c r="E35" s="10">
        <v>19080409</v>
      </c>
      <c r="F35" s="7">
        <v>80</v>
      </c>
      <c r="G35" s="18">
        <v>72.1</v>
      </c>
      <c r="H35" s="18">
        <v>88.78</v>
      </c>
      <c r="I35" s="18">
        <f t="shared" si="0"/>
        <v>80.264</v>
      </c>
      <c r="J35" s="7"/>
      <c r="K35" s="7"/>
      <c r="L35" s="13"/>
      <c r="M35" s="7"/>
    </row>
  </sheetData>
  <sheetProtection/>
  <mergeCells count="1">
    <mergeCell ref="A1:M1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2019-05-11T10:38:40Z</cp:lastPrinted>
  <dcterms:created xsi:type="dcterms:W3CDTF">2019-04-13T01:56:33Z</dcterms:created>
  <dcterms:modified xsi:type="dcterms:W3CDTF">2019-05-11T13:50:31Z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