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765" windowHeight="5460" tabRatio="830"/>
  </bookViews>
  <sheets>
    <sheet name="高中英语、生物、体育" sheetId="2" r:id="rId1"/>
    <sheet name="农村初中英语、物理、地理" sheetId="3" r:id="rId2"/>
    <sheet name="城区小学英语" sheetId="6" r:id="rId3"/>
    <sheet name="城区小学音乐、体育、美术" sheetId="7" r:id="rId4"/>
    <sheet name="特校康复、培智" sheetId="8" r:id="rId5"/>
    <sheet name="幼儿园" sheetId="9" r:id="rId6"/>
    <sheet name="农村小学语文" sheetId="10" r:id="rId7"/>
    <sheet name="农村小学数学" sheetId="11" r:id="rId8"/>
    <sheet name="农村小学英语" sheetId="12" r:id="rId9"/>
    <sheet name="农村小学音体美" sheetId="13" r:id="rId10"/>
    <sheet name="农村初中和城区小学语文、数学" sheetId="14" r:id="rId11"/>
  </sheets>
  <definedNames>
    <definedName name="_xlnm._FilterDatabase" localSheetId="3" hidden="1">城区小学音乐、体育、美术!$A$32:$IS$33</definedName>
    <definedName name="_xlnm._FilterDatabase" localSheetId="2" hidden="1">城区小学英语!$A$2:$ID$2</definedName>
    <definedName name="_xlnm._FilterDatabase" localSheetId="0" hidden="1">高中英语、生物、体育!$A$2:$E$2</definedName>
    <definedName name="_xlnm._FilterDatabase" localSheetId="10" hidden="1">农村初中和城区小学语文、数学!$A$2:$G$2</definedName>
    <definedName name="_xlnm._FilterDatabase" localSheetId="1" hidden="1">农村初中英语、物理、地理!$A$8:$GQ$8</definedName>
    <definedName name="_xlnm._FilterDatabase" localSheetId="7" hidden="1">农村小学数学!$A$2:$IS$2</definedName>
    <definedName name="_xlnm._FilterDatabase" localSheetId="9" hidden="1">农村小学音体美!$A$21:$IT$22</definedName>
    <definedName name="_xlnm._FilterDatabase" localSheetId="8" hidden="1">农村小学英语!$A$2:$IS$2</definedName>
    <definedName name="_xlnm._FilterDatabase" localSheetId="6" hidden="1">农村小学语文!$A$2:$IS$2</definedName>
    <definedName name="_xlnm._FilterDatabase" localSheetId="4" hidden="1">特校康复、培智!$A$2:$D$2</definedName>
    <definedName name="_xlnm._FilterDatabase" localSheetId="5" hidden="1">幼儿园!$A$2:$IJ$2</definedName>
    <definedName name="_xlnm.Print_Titles" localSheetId="7">农村小学数学!$2:$2</definedName>
    <definedName name="_xlnm.Print_Titles" localSheetId="6">农村小学语文!$1:$2</definedName>
  </definedNames>
  <calcPr calcId="145621"/>
</workbook>
</file>

<file path=xl/calcChain.xml><?xml version="1.0" encoding="utf-8"?>
<calcChain xmlns="http://schemas.openxmlformats.org/spreadsheetml/2006/main">
  <c r="F20" i="14" l="1"/>
  <c r="F19" i="14"/>
  <c r="F18" i="14"/>
  <c r="F17" i="14"/>
  <c r="F16" i="14"/>
  <c r="F15" i="14"/>
  <c r="F14" i="14"/>
  <c r="F13" i="14"/>
  <c r="F38" i="14"/>
  <c r="F37" i="14"/>
  <c r="F36" i="14"/>
  <c r="F35" i="14"/>
  <c r="F34" i="14"/>
  <c r="F33" i="14"/>
  <c r="F32" i="14"/>
  <c r="F31" i="14"/>
  <c r="F4" i="8" l="1"/>
  <c r="F3" i="8"/>
  <c r="G36" i="2"/>
  <c r="G37" i="2"/>
  <c r="G35" i="2"/>
  <c r="F8" i="9"/>
  <c r="F3" i="9"/>
  <c r="F10" i="9"/>
  <c r="F4" i="9"/>
  <c r="F9" i="9"/>
  <c r="F11" i="9"/>
  <c r="F7" i="9"/>
  <c r="F6" i="9"/>
  <c r="F13" i="9"/>
  <c r="F12" i="9"/>
  <c r="F5" i="9"/>
  <c r="F30" i="14"/>
  <c r="F28" i="14"/>
  <c r="F29" i="14"/>
  <c r="F27" i="14"/>
  <c r="F11" i="14"/>
  <c r="F10" i="14"/>
  <c r="F8" i="14"/>
  <c r="F12" i="14"/>
  <c r="F9" i="14"/>
  <c r="F7" i="14"/>
  <c r="F6" i="14"/>
  <c r="F5" i="14"/>
  <c r="F4" i="14"/>
  <c r="F3" i="14"/>
  <c r="G28" i="13"/>
  <c r="G23" i="13"/>
  <c r="G25" i="13"/>
  <c r="G26" i="13"/>
  <c r="G31" i="13"/>
  <c r="G32" i="13"/>
  <c r="G30" i="13"/>
  <c r="G29" i="13"/>
  <c r="G24" i="13"/>
  <c r="G33" i="13"/>
  <c r="G27" i="13"/>
  <c r="G13" i="13"/>
  <c r="G14" i="13"/>
  <c r="G15" i="13"/>
  <c r="G16" i="13"/>
  <c r="G4" i="13"/>
  <c r="G7" i="13"/>
  <c r="G6" i="13"/>
  <c r="G5" i="13"/>
  <c r="F4" i="12"/>
  <c r="F13" i="12"/>
  <c r="F12" i="12"/>
  <c r="F8" i="12"/>
  <c r="F10" i="12"/>
  <c r="F7" i="12"/>
  <c r="F9" i="12"/>
  <c r="F11" i="12"/>
  <c r="F6" i="12"/>
  <c r="F5" i="12"/>
  <c r="F3" i="12"/>
  <c r="F40" i="11"/>
  <c r="F45" i="11"/>
  <c r="F43" i="11"/>
  <c r="F32" i="11"/>
  <c r="F35" i="11"/>
  <c r="F31" i="11"/>
  <c r="F41" i="11"/>
  <c r="F29" i="11"/>
  <c r="F26" i="11"/>
  <c r="F38" i="11"/>
  <c r="F14" i="11"/>
  <c r="F37" i="11"/>
  <c r="F36" i="11"/>
  <c r="F39" i="11"/>
  <c r="F28" i="11"/>
  <c r="F22" i="11"/>
  <c r="F42" i="11"/>
  <c r="F23" i="11"/>
  <c r="F15" i="11"/>
  <c r="F25" i="11"/>
  <c r="F18" i="11"/>
  <c r="F33" i="11"/>
  <c r="F17" i="11"/>
  <c r="F34" i="11"/>
  <c r="F13" i="11"/>
  <c r="F27" i="11"/>
  <c r="F44" i="11"/>
  <c r="F30" i="11"/>
  <c r="F21" i="11"/>
  <c r="F8" i="11"/>
  <c r="F11" i="11"/>
  <c r="F16" i="11"/>
  <c r="F20" i="11"/>
  <c r="F6" i="11"/>
  <c r="F10" i="11"/>
  <c r="F24" i="11"/>
  <c r="F9" i="11"/>
  <c r="F7" i="11"/>
  <c r="F5" i="11"/>
  <c r="F19" i="11"/>
  <c r="F12" i="11"/>
  <c r="F4" i="11"/>
  <c r="F3" i="11"/>
  <c r="F20" i="10"/>
  <c r="F39" i="10"/>
  <c r="F13" i="10"/>
  <c r="F17" i="10"/>
  <c r="F43" i="10"/>
  <c r="F48" i="10"/>
  <c r="F22" i="10"/>
  <c r="F37" i="10"/>
  <c r="F34" i="10"/>
  <c r="F25" i="10"/>
  <c r="F23" i="10"/>
  <c r="F31" i="10"/>
  <c r="F19" i="10"/>
  <c r="F41" i="10"/>
  <c r="F40" i="10"/>
  <c r="F36" i="10"/>
  <c r="F38" i="10"/>
  <c r="F24" i="10"/>
  <c r="F10" i="10"/>
  <c r="F28" i="10"/>
  <c r="F14" i="10"/>
  <c r="F33" i="10"/>
  <c r="F27" i="10"/>
  <c r="F47" i="10"/>
  <c r="F44" i="10"/>
  <c r="F21" i="10"/>
  <c r="F15" i="10"/>
  <c r="F16" i="10"/>
  <c r="F11" i="10"/>
  <c r="F12" i="10"/>
  <c r="F35" i="10"/>
  <c r="F8" i="10"/>
  <c r="F4" i="10"/>
  <c r="F30" i="10"/>
  <c r="F5" i="10"/>
  <c r="F32" i="10"/>
  <c r="F7" i="10"/>
  <c r="F18" i="10"/>
  <c r="F3" i="10"/>
  <c r="F46" i="10"/>
  <c r="F6" i="10"/>
  <c r="F45" i="10"/>
  <c r="F42" i="10"/>
  <c r="F29" i="10"/>
  <c r="F9" i="10"/>
  <c r="F26" i="10"/>
  <c r="G37" i="7"/>
  <c r="G38" i="7"/>
  <c r="G40" i="7"/>
  <c r="G35" i="7"/>
  <c r="G39" i="7"/>
  <c r="G36" i="7"/>
  <c r="G34" i="7"/>
  <c r="G27" i="7"/>
  <c r="G28" i="7"/>
  <c r="G25" i="7"/>
  <c r="G23" i="7"/>
  <c r="G24" i="7"/>
  <c r="G22" i="7"/>
  <c r="G21" i="7"/>
  <c r="G26" i="7"/>
  <c r="G8" i="7"/>
  <c r="G10" i="7"/>
  <c r="G11" i="7"/>
  <c r="G7" i="7"/>
  <c r="G9" i="7"/>
  <c r="G12" i="7"/>
  <c r="G4" i="7"/>
  <c r="G5" i="7"/>
  <c r="G6" i="7"/>
  <c r="F11" i="6"/>
  <c r="F8" i="6"/>
  <c r="F5" i="6"/>
  <c r="F6" i="6"/>
  <c r="F10" i="6"/>
  <c r="F9" i="6"/>
  <c r="F7" i="6"/>
  <c r="F3" i="6"/>
  <c r="F4" i="6"/>
  <c r="F23" i="3"/>
  <c r="F22" i="3"/>
  <c r="F21" i="3"/>
  <c r="F13" i="3"/>
  <c r="F12" i="3"/>
  <c r="F16" i="3"/>
  <c r="F15" i="3"/>
  <c r="F9" i="3"/>
  <c r="F11" i="3"/>
  <c r="F14" i="3"/>
  <c r="F10" i="3"/>
  <c r="F5" i="3"/>
  <c r="F4" i="3"/>
  <c r="F3" i="3"/>
  <c r="F25" i="2"/>
  <c r="F26" i="2"/>
  <c r="F23" i="2"/>
  <c r="F24" i="2"/>
  <c r="F22" i="2"/>
  <c r="F21" i="2"/>
  <c r="F20" i="2"/>
  <c r="F12" i="2"/>
  <c r="F13" i="2"/>
  <c r="F5" i="2"/>
  <c r="F4" i="2"/>
  <c r="F3" i="2"/>
</calcChain>
</file>

<file path=xl/sharedStrings.xml><?xml version="1.0" encoding="utf-8"?>
<sst xmlns="http://schemas.openxmlformats.org/spreadsheetml/2006/main" count="443" uniqueCount="56">
  <si>
    <t>准考证号</t>
  </si>
  <si>
    <t>高中英语</t>
  </si>
  <si>
    <t>序号</t>
  </si>
  <si>
    <t>报考岗位</t>
  </si>
  <si>
    <t>高中生物</t>
  </si>
  <si>
    <t>高中体育</t>
  </si>
  <si>
    <t>农村初中语文</t>
  </si>
  <si>
    <t>农村初中数学</t>
  </si>
  <si>
    <t>农村初中英语</t>
  </si>
  <si>
    <t>农村初中物理</t>
  </si>
  <si>
    <t>农村初中地理</t>
  </si>
  <si>
    <t>农村小学语文</t>
  </si>
  <si>
    <t>农村小学数学</t>
  </si>
  <si>
    <t>农村小学美术</t>
  </si>
  <si>
    <t>农村小学体育</t>
  </si>
  <si>
    <t>农村小学音乐</t>
  </si>
  <si>
    <t xml:space="preserve">农村小学音乐 </t>
  </si>
  <si>
    <t>城区小学语文</t>
  </si>
  <si>
    <t>城区小学数学</t>
  </si>
  <si>
    <t>城区小学英语</t>
  </si>
  <si>
    <t>城区小学音乐</t>
  </si>
  <si>
    <t>城区小学体育</t>
  </si>
  <si>
    <t>城区小学美术</t>
  </si>
  <si>
    <t>培智教师</t>
  </si>
  <si>
    <t>幼儿园</t>
  </si>
  <si>
    <t>农村小学数学</t>
  </si>
  <si>
    <t>农村小学数学</t>
  </si>
  <si>
    <t>农村小学数学</t>
  </si>
  <si>
    <t>农村小学英语</t>
  </si>
  <si>
    <t>高中数学</t>
  </si>
  <si>
    <t>高中数学</t>
  </si>
  <si>
    <t>高中语文</t>
  </si>
  <si>
    <t>高中英语</t>
  </si>
  <si>
    <t>高中英语</t>
  </si>
  <si>
    <t>高中物理</t>
  </si>
  <si>
    <t>面试成绩</t>
  </si>
  <si>
    <t>综合成绩</t>
  </si>
  <si>
    <t>咸安区2018年公开招聘（遴选）中小学（幼儿园）教师综合成绩一览表</t>
  </si>
  <si>
    <t>笔试成绩</t>
  </si>
  <si>
    <t>排名</t>
  </si>
  <si>
    <t>/</t>
  </si>
  <si>
    <t>技能测试</t>
  </si>
  <si>
    <t>说课</t>
  </si>
  <si>
    <t>技能测试</t>
  </si>
  <si>
    <t>说课</t>
  </si>
  <si>
    <t>排名</t>
  </si>
  <si>
    <t>缺考</t>
    <phoneticPr fontId="10" type="noConversion"/>
  </si>
  <si>
    <t>技能测试</t>
    <phoneticPr fontId="10" type="noConversion"/>
  </si>
  <si>
    <t>说课</t>
    <phoneticPr fontId="10" type="noConversion"/>
  </si>
  <si>
    <t>缺考</t>
    <phoneticPr fontId="10" type="noConversion"/>
  </si>
  <si>
    <t>缺考</t>
    <phoneticPr fontId="10" type="noConversion"/>
  </si>
  <si>
    <t>咸安区2018年公开招聘（遴选）中小学（幼儿园）教师综合成绩一览表（遴选）</t>
    <phoneticPr fontId="10" type="noConversion"/>
  </si>
  <si>
    <t>报考岗位</t>
    <phoneticPr fontId="10" type="noConversion"/>
  </si>
  <si>
    <t>准考证号</t>
    <phoneticPr fontId="10" type="noConversion"/>
  </si>
  <si>
    <t>备注</t>
    <phoneticPr fontId="10" type="noConversion"/>
  </si>
  <si>
    <t>城区小学语文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</si>
</sst>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;[Red]0.0"/>
    <numFmt numFmtId="178" formatCode="0.0_ "/>
  </numFmts>
  <fonts count="18">
    <font>
      <sz val="12"/>
      <name val="宋体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4"/>
      <name val="方正小标宋简体"/>
      <charset val="134"/>
    </font>
    <font>
      <sz val="11"/>
      <color rgb="FF000000"/>
      <name val="华文细黑"/>
      <family val="3"/>
      <charset val="134"/>
    </font>
    <font>
      <sz val="12"/>
      <name val="华文细黑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4"/>
      <name val="方正小标宋简体"/>
      <charset val="134"/>
    </font>
    <font>
      <sz val="14"/>
      <name val="宋体"/>
      <family val="3"/>
      <charset val="134"/>
    </font>
    <font>
      <sz val="14"/>
      <name val="仿宋"/>
      <family val="3"/>
      <charset val="134"/>
    </font>
    <font>
      <sz val="11"/>
      <name val="宋体"/>
      <family val="3"/>
      <charset val="134"/>
    </font>
    <font>
      <sz val="14"/>
      <name val="方正小标宋简体"/>
      <family val="4"/>
      <charset val="134"/>
    </font>
    <font>
      <sz val="11"/>
      <name val="华文细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176" fontId="7" fillId="2" borderId="0" xfId="0" applyNumberFormat="1" applyFont="1" applyFill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S37"/>
  <sheetViews>
    <sheetView tabSelected="1" topLeftCell="A28" workbookViewId="0">
      <selection activeCell="H35" sqref="H35"/>
    </sheetView>
  </sheetViews>
  <sheetFormatPr defaultColWidth="9" defaultRowHeight="14.25"/>
  <cols>
    <col min="1" max="1" width="7" style="3" customWidth="1"/>
    <col min="2" max="2" width="13.875" style="3" customWidth="1"/>
    <col min="3" max="3" width="14.75" style="3" customWidth="1"/>
    <col min="4" max="4" width="14.125" style="3" customWidth="1"/>
    <col min="5" max="5" width="13" style="3" customWidth="1"/>
    <col min="6" max="6" width="11" style="3" customWidth="1"/>
    <col min="7" max="253" width="9" style="3" customWidth="1"/>
  </cols>
  <sheetData>
    <row r="1" spans="1:253" ht="41.25" customHeight="1">
      <c r="A1" s="55" t="s">
        <v>37</v>
      </c>
      <c r="B1" s="55"/>
      <c r="C1" s="55"/>
      <c r="D1" s="55"/>
      <c r="E1" s="55"/>
      <c r="F1" s="55"/>
      <c r="G1" s="5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27.75" customHeight="1">
      <c r="A2" s="4" t="s">
        <v>2</v>
      </c>
      <c r="B2" s="4" t="s">
        <v>3</v>
      </c>
      <c r="C2" s="4" t="s">
        <v>0</v>
      </c>
      <c r="D2" s="5" t="s">
        <v>38</v>
      </c>
      <c r="E2" s="6" t="s">
        <v>35</v>
      </c>
      <c r="F2" s="6" t="s">
        <v>36</v>
      </c>
      <c r="G2" s="7" t="s">
        <v>39</v>
      </c>
    </row>
    <row r="3" spans="1:253" ht="22.5" customHeight="1">
      <c r="A3" s="8">
        <v>1</v>
      </c>
      <c r="B3" s="8" t="s">
        <v>1</v>
      </c>
      <c r="C3" s="8">
        <v>20183001007</v>
      </c>
      <c r="D3" s="9">
        <v>68</v>
      </c>
      <c r="E3" s="1">
        <v>88</v>
      </c>
      <c r="F3" s="1">
        <f>D3*0.4+E3*0.6</f>
        <v>80</v>
      </c>
      <c r="G3" s="1">
        <v>1</v>
      </c>
    </row>
    <row r="4" spans="1:253" ht="23.1" customHeight="1">
      <c r="A4" s="8">
        <v>2</v>
      </c>
      <c r="B4" s="8" t="s">
        <v>1</v>
      </c>
      <c r="C4" s="8">
        <v>20183001004</v>
      </c>
      <c r="D4" s="9">
        <v>67.5</v>
      </c>
      <c r="E4" s="1">
        <v>87.6</v>
      </c>
      <c r="F4" s="1">
        <f t="shared" ref="F4:F5" si="0">D4*0.4+E4*0.6</f>
        <v>79.56</v>
      </c>
      <c r="G4" s="1">
        <v>2</v>
      </c>
    </row>
    <row r="5" spans="1:253" ht="23.1" customHeight="1">
      <c r="A5" s="8">
        <v>3</v>
      </c>
      <c r="B5" s="8" t="s">
        <v>1</v>
      </c>
      <c r="C5" s="8">
        <v>20183001003</v>
      </c>
      <c r="D5" s="9">
        <v>62.5</v>
      </c>
      <c r="E5" s="1">
        <v>80.599999999999994</v>
      </c>
      <c r="F5" s="1">
        <f t="shared" si="0"/>
        <v>73.359999999999985</v>
      </c>
      <c r="G5" s="1">
        <v>3</v>
      </c>
    </row>
    <row r="6" spans="1:253" ht="23.1" customHeight="1">
      <c r="A6" s="8">
        <v>4</v>
      </c>
      <c r="B6" s="8" t="s">
        <v>1</v>
      </c>
      <c r="C6" s="8">
        <v>20183001005</v>
      </c>
      <c r="D6" s="9">
        <v>62.5</v>
      </c>
      <c r="E6" s="26" t="s">
        <v>49</v>
      </c>
      <c r="F6" s="1"/>
      <c r="G6" s="1"/>
    </row>
    <row r="7" spans="1:253" ht="22.5" customHeight="1">
      <c r="A7" s="10"/>
      <c r="B7" s="10"/>
      <c r="C7" s="10"/>
      <c r="D7" s="11"/>
    </row>
    <row r="8" spans="1:253" ht="23.1" customHeight="1">
      <c r="A8" s="10"/>
      <c r="B8" s="10"/>
      <c r="C8" s="10"/>
      <c r="D8" s="11"/>
    </row>
    <row r="9" spans="1:253" ht="23.1" customHeight="1">
      <c r="A9" s="10"/>
      <c r="B9" s="10"/>
      <c r="C9" s="10"/>
      <c r="D9" s="11"/>
    </row>
    <row r="10" spans="1:253" ht="39" customHeight="1">
      <c r="A10" s="55" t="s">
        <v>37</v>
      </c>
      <c r="B10" s="55"/>
      <c r="C10" s="55"/>
      <c r="D10" s="55"/>
      <c r="E10" s="55"/>
      <c r="F10" s="55"/>
      <c r="G10" s="55"/>
    </row>
    <row r="11" spans="1:253" ht="29.25" customHeight="1">
      <c r="A11" s="4" t="s">
        <v>2</v>
      </c>
      <c r="B11" s="4" t="s">
        <v>3</v>
      </c>
      <c r="C11" s="4" t="s">
        <v>0</v>
      </c>
      <c r="D11" s="5" t="s">
        <v>38</v>
      </c>
      <c r="E11" s="6" t="s">
        <v>35</v>
      </c>
      <c r="F11" s="6" t="s">
        <v>36</v>
      </c>
      <c r="G11" s="7" t="s">
        <v>39</v>
      </c>
    </row>
    <row r="12" spans="1:253" ht="24.75" customHeight="1">
      <c r="A12" s="8">
        <v>1</v>
      </c>
      <c r="B12" s="8" t="s">
        <v>4</v>
      </c>
      <c r="C12" s="8">
        <v>20183001011</v>
      </c>
      <c r="D12" s="9">
        <v>66</v>
      </c>
      <c r="E12" s="1">
        <v>87.8</v>
      </c>
      <c r="F12" s="1">
        <f>D12*0.4+E12*0.6</f>
        <v>79.08</v>
      </c>
      <c r="G12" s="1">
        <v>1</v>
      </c>
    </row>
    <row r="13" spans="1:253" ht="24.75" customHeight="1">
      <c r="A13" s="8">
        <v>2</v>
      </c>
      <c r="B13" s="8" t="s">
        <v>4</v>
      </c>
      <c r="C13" s="8">
        <v>20183001009</v>
      </c>
      <c r="D13" s="9">
        <v>70</v>
      </c>
      <c r="E13" s="1">
        <v>83.2</v>
      </c>
      <c r="F13" s="1">
        <f>D13*0.4+E13*0.6</f>
        <v>77.92</v>
      </c>
      <c r="G13" s="1">
        <v>2</v>
      </c>
    </row>
    <row r="14" spans="1:253" ht="23.1" customHeight="1"/>
    <row r="15" spans="1:253" ht="123" customHeight="1"/>
    <row r="16" spans="1:253" ht="23.1" customHeight="1"/>
    <row r="18" spans="1:253" ht="39" customHeight="1">
      <c r="A18" s="55" t="s">
        <v>51</v>
      </c>
      <c r="B18" s="55"/>
      <c r="C18" s="55"/>
      <c r="D18" s="55"/>
      <c r="E18" s="55"/>
      <c r="F18" s="55"/>
      <c r="G18" s="55"/>
    </row>
    <row r="19" spans="1:253" ht="41.25" customHeight="1">
      <c r="A19" s="12" t="s">
        <v>2</v>
      </c>
      <c r="B19" s="12" t="s">
        <v>3</v>
      </c>
      <c r="C19" s="12" t="s">
        <v>0</v>
      </c>
      <c r="D19" s="13" t="s">
        <v>38</v>
      </c>
      <c r="E19" s="14" t="s">
        <v>35</v>
      </c>
      <c r="F19" s="14" t="s">
        <v>36</v>
      </c>
      <c r="G19" s="15" t="s">
        <v>39</v>
      </c>
    </row>
    <row r="20" spans="1:253" ht="26.25" customHeight="1">
      <c r="A20" s="1">
        <v>1</v>
      </c>
      <c r="B20" s="7" t="s">
        <v>31</v>
      </c>
      <c r="C20" s="1"/>
      <c r="D20" s="7" t="s">
        <v>40</v>
      </c>
      <c r="E20" s="1">
        <v>85.8</v>
      </c>
      <c r="F20" s="1">
        <f>E20</f>
        <v>85.8</v>
      </c>
      <c r="G20" s="1"/>
    </row>
    <row r="21" spans="1:253" ht="26.25" customHeight="1">
      <c r="A21" s="1">
        <v>1</v>
      </c>
      <c r="B21" s="7" t="s">
        <v>32</v>
      </c>
      <c r="C21" s="1"/>
      <c r="D21" s="7" t="s">
        <v>40</v>
      </c>
      <c r="E21" s="1">
        <v>86.6</v>
      </c>
      <c r="F21" s="1">
        <f t="shared" ref="F21:F25" si="1">E21</f>
        <v>86.6</v>
      </c>
      <c r="G21" s="1"/>
    </row>
    <row r="22" spans="1:253" ht="26.25" customHeight="1">
      <c r="A22" s="1">
        <v>2</v>
      </c>
      <c r="B22" s="7" t="s">
        <v>33</v>
      </c>
      <c r="C22" s="1"/>
      <c r="D22" s="7" t="s">
        <v>40</v>
      </c>
      <c r="E22" s="1">
        <v>81</v>
      </c>
      <c r="F22" s="1">
        <f t="shared" si="1"/>
        <v>81</v>
      </c>
      <c r="G22" s="1"/>
    </row>
    <row r="23" spans="1:253" ht="26.25" customHeight="1">
      <c r="A23" s="1">
        <v>1</v>
      </c>
      <c r="B23" s="7" t="s">
        <v>30</v>
      </c>
      <c r="C23" s="1"/>
      <c r="D23" s="7" t="s">
        <v>40</v>
      </c>
      <c r="E23" s="1">
        <v>84.8</v>
      </c>
      <c r="F23" s="1">
        <f>E23</f>
        <v>84.8</v>
      </c>
      <c r="G23" s="1"/>
    </row>
    <row r="24" spans="1:253" ht="26.25" customHeight="1">
      <c r="A24" s="1">
        <v>2</v>
      </c>
      <c r="B24" s="7" t="s">
        <v>29</v>
      </c>
      <c r="C24" s="1"/>
      <c r="D24" s="7" t="s">
        <v>40</v>
      </c>
      <c r="E24" s="1">
        <v>83.2</v>
      </c>
      <c r="F24" s="1">
        <f t="shared" si="1"/>
        <v>83.2</v>
      </c>
      <c r="G24" s="1"/>
    </row>
    <row r="25" spans="1:253" ht="26.25" customHeight="1">
      <c r="A25" s="1">
        <v>1</v>
      </c>
      <c r="B25" s="7" t="s">
        <v>34</v>
      </c>
      <c r="C25" s="1"/>
      <c r="D25" s="7" t="s">
        <v>40</v>
      </c>
      <c r="E25" s="1">
        <v>83.6</v>
      </c>
      <c r="F25" s="1">
        <f t="shared" si="1"/>
        <v>83.6</v>
      </c>
      <c r="G25" s="1"/>
    </row>
    <row r="26" spans="1:253" ht="26.25" customHeight="1">
      <c r="A26" s="1">
        <v>2</v>
      </c>
      <c r="B26" s="7" t="s">
        <v>34</v>
      </c>
      <c r="C26" s="1"/>
      <c r="D26" s="7" t="s">
        <v>40</v>
      </c>
      <c r="E26" s="1">
        <v>80</v>
      </c>
      <c r="F26" s="1">
        <f>E26</f>
        <v>80</v>
      </c>
      <c r="G26" s="1"/>
    </row>
    <row r="28" spans="1:25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</row>
    <row r="29" spans="1:25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</row>
    <row r="30" spans="1:253" ht="22.5" customHeight="1"/>
    <row r="31" spans="1:253" ht="22.5" customHeight="1"/>
    <row r="32" spans="1:253" ht="39" customHeight="1">
      <c r="A32" s="55" t="s">
        <v>37</v>
      </c>
      <c r="B32" s="55"/>
      <c r="C32" s="55"/>
      <c r="D32" s="55"/>
      <c r="E32" s="55"/>
      <c r="F32" s="55"/>
      <c r="G32" s="55"/>
    </row>
    <row r="33" spans="1:253" ht="21.75" customHeight="1">
      <c r="A33" s="52" t="s">
        <v>2</v>
      </c>
      <c r="B33" s="52" t="s">
        <v>3</v>
      </c>
      <c r="C33" s="52" t="s">
        <v>0</v>
      </c>
      <c r="D33" s="52" t="s">
        <v>38</v>
      </c>
      <c r="E33" s="54" t="s">
        <v>35</v>
      </c>
      <c r="F33" s="54"/>
      <c r="G33" s="56" t="s">
        <v>36</v>
      </c>
      <c r="H33" s="52" t="s">
        <v>39</v>
      </c>
    </row>
    <row r="34" spans="1:253" ht="21.75" customHeight="1">
      <c r="A34" s="53"/>
      <c r="B34" s="53"/>
      <c r="C34" s="53"/>
      <c r="D34" s="53"/>
      <c r="E34" s="14" t="s">
        <v>47</v>
      </c>
      <c r="F34" s="14" t="s">
        <v>48</v>
      </c>
      <c r="G34" s="56"/>
      <c r="H34" s="53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</row>
    <row r="35" spans="1:253" ht="24.75" customHeight="1">
      <c r="A35" s="8">
        <v>1</v>
      </c>
      <c r="B35" s="8" t="s">
        <v>5</v>
      </c>
      <c r="C35" s="8">
        <v>20183001012</v>
      </c>
      <c r="D35" s="9">
        <v>58</v>
      </c>
      <c r="E35" s="22">
        <v>82.7</v>
      </c>
      <c r="F35" s="23">
        <v>87.2</v>
      </c>
      <c r="G35" s="48">
        <f>D35*0.4+(E35*0.6+F35*0.4)*0.6</f>
        <v>73.900000000000006</v>
      </c>
      <c r="H35" s="15">
        <v>1</v>
      </c>
    </row>
    <row r="36" spans="1:253" ht="24.75" customHeight="1">
      <c r="A36" s="8">
        <v>2</v>
      </c>
      <c r="B36" s="8" t="s">
        <v>5</v>
      </c>
      <c r="C36" s="8">
        <v>20183001014</v>
      </c>
      <c r="D36" s="9">
        <v>54.75</v>
      </c>
      <c r="E36" s="22">
        <v>85.7</v>
      </c>
      <c r="F36" s="23">
        <v>82.6</v>
      </c>
      <c r="G36" s="48">
        <f t="shared" ref="G36:G37" si="2">D36*0.4+(E36*0.6+F36*0.4)*0.6</f>
        <v>72.576000000000008</v>
      </c>
      <c r="H36" s="9">
        <v>2</v>
      </c>
    </row>
    <row r="37" spans="1:253" ht="24.75" customHeight="1">
      <c r="A37" s="8">
        <v>3</v>
      </c>
      <c r="B37" s="8" t="s">
        <v>5</v>
      </c>
      <c r="C37" s="8">
        <v>20183001013</v>
      </c>
      <c r="D37" s="9">
        <v>52</v>
      </c>
      <c r="E37" s="22">
        <v>82.2</v>
      </c>
      <c r="F37" s="23">
        <v>83.8</v>
      </c>
      <c r="G37" s="48">
        <f t="shared" si="2"/>
        <v>70.504000000000005</v>
      </c>
      <c r="H37" s="9">
        <v>3</v>
      </c>
    </row>
  </sheetData>
  <autoFilter ref="A2:E2"/>
  <mergeCells count="11">
    <mergeCell ref="H33:H34"/>
    <mergeCell ref="E33:F33"/>
    <mergeCell ref="A1:G1"/>
    <mergeCell ref="A10:G10"/>
    <mergeCell ref="A32:G32"/>
    <mergeCell ref="A18:G18"/>
    <mergeCell ref="A33:A34"/>
    <mergeCell ref="B33:B34"/>
    <mergeCell ref="C33:C34"/>
    <mergeCell ref="D33:D34"/>
    <mergeCell ref="G33:G34"/>
  </mergeCells>
  <phoneticPr fontId="10" type="noConversion"/>
  <printOptions horizontalCentered="1"/>
  <pageMargins left="0.15748031496062992" right="0.15748031496062992" top="0.39370078740157483" bottom="0.23622047244094491" header="0.51181102362204722" footer="0.51181102362204722"/>
  <pageSetup paperSize="9" fitToWidth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4"/>
  <sheetViews>
    <sheetView topLeftCell="A37" zoomScaleNormal="100" workbookViewId="0">
      <selection activeCell="H29" sqref="H23:H29"/>
    </sheetView>
  </sheetViews>
  <sheetFormatPr defaultColWidth="9" defaultRowHeight="14.25"/>
  <cols>
    <col min="1" max="1" width="8.125" style="3" customWidth="1"/>
    <col min="2" max="2" width="15" style="3" customWidth="1"/>
    <col min="3" max="3" width="13.25" style="3" customWidth="1"/>
    <col min="4" max="4" width="10.375" style="3" customWidth="1"/>
    <col min="5" max="5" width="10.75" style="3" customWidth="1"/>
    <col min="6" max="6" width="11.25" style="3" customWidth="1"/>
    <col min="7" max="7" width="12.625" style="35" customWidth="1"/>
    <col min="8" max="254" width="9" style="3" customWidth="1"/>
  </cols>
  <sheetData>
    <row r="1" spans="1:254" ht="39.75" customHeight="1">
      <c r="A1" s="62" t="s">
        <v>37</v>
      </c>
      <c r="B1" s="62"/>
      <c r="C1" s="62"/>
      <c r="D1" s="62"/>
      <c r="E1" s="62"/>
      <c r="F1" s="62"/>
      <c r="G1" s="62"/>
      <c r="H1" s="6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6" customFormat="1" ht="24" customHeight="1">
      <c r="A2" s="57" t="s">
        <v>2</v>
      </c>
      <c r="B2" s="57" t="s">
        <v>52</v>
      </c>
      <c r="C2" s="57" t="s">
        <v>53</v>
      </c>
      <c r="D2" s="57" t="s">
        <v>38</v>
      </c>
      <c r="E2" s="60" t="s">
        <v>35</v>
      </c>
      <c r="F2" s="60"/>
      <c r="G2" s="59" t="s">
        <v>36</v>
      </c>
      <c r="H2" s="60" t="s">
        <v>45</v>
      </c>
    </row>
    <row r="3" spans="1:254" s="16" customFormat="1" ht="24" customHeight="1">
      <c r="A3" s="57"/>
      <c r="B3" s="57"/>
      <c r="C3" s="57"/>
      <c r="D3" s="57"/>
      <c r="E3" s="6" t="s">
        <v>43</v>
      </c>
      <c r="F3" s="6" t="s">
        <v>44</v>
      </c>
      <c r="G3" s="59"/>
      <c r="H3" s="60"/>
    </row>
    <row r="4" spans="1:254" ht="25.5" customHeight="1">
      <c r="A4" s="21">
        <v>1</v>
      </c>
      <c r="B4" s="8" t="s">
        <v>15</v>
      </c>
      <c r="C4" s="8">
        <v>20183010029</v>
      </c>
      <c r="D4" s="9">
        <v>56.25</v>
      </c>
      <c r="E4" s="9">
        <v>82.6</v>
      </c>
      <c r="F4" s="9">
        <v>85</v>
      </c>
      <c r="G4" s="34">
        <f>D4*0.4+(E4*0.6+F4*0.4)*0.6</f>
        <v>72.635999999999996</v>
      </c>
      <c r="H4" s="15">
        <v>1</v>
      </c>
    </row>
    <row r="5" spans="1:254" ht="25.5" customHeight="1">
      <c r="A5" s="21">
        <v>2</v>
      </c>
      <c r="B5" s="17" t="s">
        <v>15</v>
      </c>
      <c r="C5" s="17">
        <v>20183010027</v>
      </c>
      <c r="D5" s="9">
        <v>61.5</v>
      </c>
      <c r="E5" s="9">
        <v>76.400000000000006</v>
      </c>
      <c r="F5" s="9">
        <v>78.400000000000006</v>
      </c>
      <c r="G5" s="34">
        <f>D5*0.4+(E5*0.6+F5*0.4)*0.6</f>
        <v>70.92</v>
      </c>
      <c r="H5" s="15">
        <v>2</v>
      </c>
    </row>
    <row r="6" spans="1:254" ht="25.5" customHeight="1">
      <c r="A6" s="21">
        <v>3</v>
      </c>
      <c r="B6" s="17" t="s">
        <v>15</v>
      </c>
      <c r="C6" s="17">
        <v>20183010022</v>
      </c>
      <c r="D6" s="9">
        <v>60.5</v>
      </c>
      <c r="E6" s="9">
        <v>72</v>
      </c>
      <c r="F6" s="9">
        <v>78.599999999999994</v>
      </c>
      <c r="G6" s="34">
        <f>D6*0.4+(E6*0.6+F6*0.4)*0.6</f>
        <v>68.983999999999995</v>
      </c>
      <c r="H6" s="15">
        <v>3</v>
      </c>
    </row>
    <row r="7" spans="1:254" ht="25.5" customHeight="1">
      <c r="A7" s="21">
        <v>4</v>
      </c>
      <c r="B7" s="17" t="s">
        <v>16</v>
      </c>
      <c r="C7" s="17">
        <v>20183010026</v>
      </c>
      <c r="D7" s="9">
        <v>59.5</v>
      </c>
      <c r="E7" s="9">
        <v>71.8</v>
      </c>
      <c r="F7" s="9">
        <v>80.2</v>
      </c>
      <c r="G7" s="34">
        <f>D7*0.4+(E7*0.6+F7*0.4)*0.6</f>
        <v>68.896000000000001</v>
      </c>
      <c r="H7" s="22">
        <v>4</v>
      </c>
    </row>
    <row r="8" spans="1:254" ht="22.5" customHeight="1"/>
    <row r="9" spans="1:254" ht="22.5" customHeight="1"/>
    <row r="10" spans="1:254" ht="40.5" customHeight="1">
      <c r="A10" s="62" t="s">
        <v>37</v>
      </c>
      <c r="B10" s="62"/>
      <c r="C10" s="62"/>
      <c r="D10" s="62"/>
      <c r="E10" s="62"/>
      <c r="F10" s="62"/>
      <c r="G10" s="62"/>
      <c r="H10" s="62"/>
    </row>
    <row r="11" spans="1:254" ht="27.75" customHeight="1">
      <c r="A11" s="57" t="s">
        <v>2</v>
      </c>
      <c r="B11" s="57" t="s">
        <v>52</v>
      </c>
      <c r="C11" s="57" t="s">
        <v>53</v>
      </c>
      <c r="D11" s="57" t="s">
        <v>38</v>
      </c>
      <c r="E11" s="60" t="s">
        <v>35</v>
      </c>
      <c r="F11" s="60"/>
      <c r="G11" s="59" t="s">
        <v>36</v>
      </c>
      <c r="H11" s="60" t="s">
        <v>45</v>
      </c>
    </row>
    <row r="12" spans="1:254" ht="27.75" customHeight="1">
      <c r="A12" s="57"/>
      <c r="B12" s="57"/>
      <c r="C12" s="57"/>
      <c r="D12" s="57"/>
      <c r="E12" s="6" t="s">
        <v>43</v>
      </c>
      <c r="F12" s="6" t="s">
        <v>44</v>
      </c>
      <c r="G12" s="59"/>
      <c r="H12" s="60"/>
    </row>
    <row r="13" spans="1:254" ht="24.75" customHeight="1">
      <c r="A13" s="21">
        <v>1</v>
      </c>
      <c r="B13" s="17" t="s">
        <v>14</v>
      </c>
      <c r="C13" s="17">
        <v>20183010017</v>
      </c>
      <c r="D13" s="9">
        <v>57.5</v>
      </c>
      <c r="E13" s="9">
        <v>79.900000000000006</v>
      </c>
      <c r="F13" s="9">
        <v>79.8</v>
      </c>
      <c r="G13" s="34">
        <f>D13*0.4+(E13*0.6+F13*0.4)*0.6</f>
        <v>70.915999999999997</v>
      </c>
      <c r="H13" s="33">
        <v>1</v>
      </c>
    </row>
    <row r="14" spans="1:254" ht="24.75" customHeight="1">
      <c r="A14" s="21">
        <v>2</v>
      </c>
      <c r="B14" s="17" t="s">
        <v>14</v>
      </c>
      <c r="C14" s="17">
        <v>20183010015</v>
      </c>
      <c r="D14" s="9">
        <v>58.5</v>
      </c>
      <c r="E14" s="9">
        <v>76.099999999999994</v>
      </c>
      <c r="F14" s="9">
        <v>81.599999999999994</v>
      </c>
      <c r="G14" s="34">
        <f>D14*0.4+(E14*0.6+F14*0.4)*0.6</f>
        <v>70.38</v>
      </c>
      <c r="H14" s="33">
        <v>2</v>
      </c>
    </row>
    <row r="15" spans="1:254" ht="24.75" customHeight="1">
      <c r="A15" s="21">
        <v>3</v>
      </c>
      <c r="B15" s="17" t="s">
        <v>14</v>
      </c>
      <c r="C15" s="17">
        <v>20183010020</v>
      </c>
      <c r="D15" s="9">
        <v>60</v>
      </c>
      <c r="E15" s="9">
        <v>75.8</v>
      </c>
      <c r="F15" s="9">
        <v>79.2</v>
      </c>
      <c r="G15" s="34">
        <f>D15*0.4+(E15*0.6+F15*0.4)*0.6</f>
        <v>70.295999999999992</v>
      </c>
      <c r="H15" s="22">
        <v>3</v>
      </c>
    </row>
    <row r="16" spans="1:254" ht="24.75" customHeight="1">
      <c r="A16" s="21">
        <v>4</v>
      </c>
      <c r="B16" s="17" t="s">
        <v>14</v>
      </c>
      <c r="C16" s="17">
        <v>20183010014</v>
      </c>
      <c r="D16" s="9">
        <v>61</v>
      </c>
      <c r="E16" s="9">
        <v>69.2</v>
      </c>
      <c r="F16" s="9">
        <v>81.400000000000006</v>
      </c>
      <c r="G16" s="34">
        <f>D16*0.4+(E16*0.6+F16*0.4)*0.6</f>
        <v>68.848000000000013</v>
      </c>
      <c r="H16" s="22">
        <v>4</v>
      </c>
    </row>
    <row r="18" spans="1:8" ht="84" customHeight="1"/>
    <row r="19" spans="1:8" ht="24.75" customHeight="1"/>
    <row r="20" spans="1:8" ht="38.25" customHeight="1">
      <c r="A20" s="62" t="s">
        <v>37</v>
      </c>
      <c r="B20" s="62"/>
      <c r="C20" s="62"/>
      <c r="D20" s="62"/>
      <c r="E20" s="62"/>
      <c r="F20" s="62"/>
      <c r="G20" s="62"/>
      <c r="H20" s="62"/>
    </row>
    <row r="21" spans="1:8" ht="23.25" customHeight="1">
      <c r="A21" s="57" t="s">
        <v>2</v>
      </c>
      <c r="B21" s="57" t="s">
        <v>52</v>
      </c>
      <c r="C21" s="57" t="s">
        <v>53</v>
      </c>
      <c r="D21" s="57" t="s">
        <v>38</v>
      </c>
      <c r="E21" s="60" t="s">
        <v>35</v>
      </c>
      <c r="F21" s="60"/>
      <c r="G21" s="59" t="s">
        <v>36</v>
      </c>
      <c r="H21" s="60" t="s">
        <v>45</v>
      </c>
    </row>
    <row r="22" spans="1:8" ht="24.75" customHeight="1">
      <c r="A22" s="57"/>
      <c r="B22" s="57"/>
      <c r="C22" s="57"/>
      <c r="D22" s="57"/>
      <c r="E22" s="6" t="s">
        <v>43</v>
      </c>
      <c r="F22" s="6" t="s">
        <v>44</v>
      </c>
      <c r="G22" s="59"/>
      <c r="H22" s="60"/>
    </row>
    <row r="23" spans="1:8" ht="29.25" customHeight="1">
      <c r="A23" s="22">
        <v>1</v>
      </c>
      <c r="B23" s="17" t="s">
        <v>13</v>
      </c>
      <c r="C23" s="17">
        <v>20183017011</v>
      </c>
      <c r="D23" s="9">
        <v>59.5</v>
      </c>
      <c r="E23" s="9">
        <v>80.8</v>
      </c>
      <c r="F23" s="9">
        <v>84.8</v>
      </c>
      <c r="G23" s="34">
        <f t="shared" ref="G23:G33" si="0">D23*0.4+(E23*0.6+F23*0.4)*0.6</f>
        <v>73.240000000000009</v>
      </c>
      <c r="H23" s="15">
        <v>1</v>
      </c>
    </row>
    <row r="24" spans="1:8" ht="29.25" customHeight="1">
      <c r="A24" s="22">
        <v>2</v>
      </c>
      <c r="B24" s="17" t="s">
        <v>13</v>
      </c>
      <c r="C24" s="17">
        <v>20183017023</v>
      </c>
      <c r="D24" s="9">
        <v>63</v>
      </c>
      <c r="E24" s="9">
        <v>72.2</v>
      </c>
      <c r="F24" s="9">
        <v>87.6</v>
      </c>
      <c r="G24" s="34">
        <f t="shared" si="0"/>
        <v>72.216000000000008</v>
      </c>
      <c r="H24" s="15">
        <v>2</v>
      </c>
    </row>
    <row r="25" spans="1:8" ht="29.25" customHeight="1">
      <c r="A25" s="22">
        <v>3</v>
      </c>
      <c r="B25" s="17" t="s">
        <v>13</v>
      </c>
      <c r="C25" s="17">
        <v>20183017027</v>
      </c>
      <c r="D25" s="9">
        <v>59.75</v>
      </c>
      <c r="E25" s="9">
        <v>78.2</v>
      </c>
      <c r="F25" s="9">
        <v>82.8</v>
      </c>
      <c r="G25" s="34">
        <f t="shared" si="0"/>
        <v>71.923999999999992</v>
      </c>
      <c r="H25" s="15">
        <v>3</v>
      </c>
    </row>
    <row r="26" spans="1:8" ht="29.25" customHeight="1">
      <c r="A26" s="22">
        <v>4</v>
      </c>
      <c r="B26" s="17" t="s">
        <v>13</v>
      </c>
      <c r="C26" s="17">
        <v>20183017024</v>
      </c>
      <c r="D26" s="9">
        <v>60.5</v>
      </c>
      <c r="E26" s="9">
        <v>76.2</v>
      </c>
      <c r="F26" s="9">
        <v>83.8</v>
      </c>
      <c r="G26" s="34">
        <f t="shared" si="0"/>
        <v>71.744</v>
      </c>
      <c r="H26" s="15">
        <v>4</v>
      </c>
    </row>
    <row r="27" spans="1:8" ht="29.25" customHeight="1">
      <c r="A27" s="22">
        <v>5</v>
      </c>
      <c r="B27" s="17" t="s">
        <v>13</v>
      </c>
      <c r="C27" s="17">
        <v>20183017018</v>
      </c>
      <c r="D27" s="9">
        <v>63.5</v>
      </c>
      <c r="E27" s="9">
        <v>74.400000000000006</v>
      </c>
      <c r="F27" s="9">
        <v>80.8</v>
      </c>
      <c r="G27" s="34">
        <f t="shared" si="0"/>
        <v>71.576000000000008</v>
      </c>
      <c r="H27" s="15">
        <v>5</v>
      </c>
    </row>
    <row r="28" spans="1:8" ht="29.25" customHeight="1">
      <c r="A28" s="22">
        <v>6</v>
      </c>
      <c r="B28" s="17" t="s">
        <v>13</v>
      </c>
      <c r="C28" s="17">
        <v>20183017016</v>
      </c>
      <c r="D28" s="9">
        <v>59</v>
      </c>
      <c r="E28" s="9">
        <v>79.400000000000006</v>
      </c>
      <c r="F28" s="9">
        <v>80.2</v>
      </c>
      <c r="G28" s="34">
        <f t="shared" si="0"/>
        <v>71.432000000000002</v>
      </c>
      <c r="H28" s="15">
        <v>6</v>
      </c>
    </row>
    <row r="29" spans="1:8" ht="29.25" customHeight="1">
      <c r="A29" s="22">
        <v>7</v>
      </c>
      <c r="B29" s="17" t="s">
        <v>13</v>
      </c>
      <c r="C29" s="17">
        <v>20183017025</v>
      </c>
      <c r="D29" s="9">
        <v>62.25</v>
      </c>
      <c r="E29" s="9">
        <v>72.599999999999994</v>
      </c>
      <c r="F29" s="9">
        <v>84.8</v>
      </c>
      <c r="G29" s="34">
        <f t="shared" si="0"/>
        <v>71.387999999999991</v>
      </c>
      <c r="H29" s="15">
        <v>7</v>
      </c>
    </row>
    <row r="30" spans="1:8" ht="29.25" customHeight="1">
      <c r="A30" s="22">
        <v>8</v>
      </c>
      <c r="B30" s="17" t="s">
        <v>13</v>
      </c>
      <c r="C30" s="17">
        <v>20183017014</v>
      </c>
      <c r="D30" s="9">
        <v>62</v>
      </c>
      <c r="E30" s="9">
        <v>74.400000000000006</v>
      </c>
      <c r="F30" s="9">
        <v>80.2</v>
      </c>
      <c r="G30" s="34">
        <f t="shared" si="0"/>
        <v>70.831999999999994</v>
      </c>
      <c r="H30" s="22">
        <v>8</v>
      </c>
    </row>
    <row r="31" spans="1:8" ht="29.25" customHeight="1">
      <c r="A31" s="22">
        <v>9</v>
      </c>
      <c r="B31" s="17" t="s">
        <v>13</v>
      </c>
      <c r="C31" s="17">
        <v>20183017026</v>
      </c>
      <c r="D31" s="9">
        <v>61</v>
      </c>
      <c r="E31" s="9">
        <v>73.400000000000006</v>
      </c>
      <c r="F31" s="9">
        <v>82.6</v>
      </c>
      <c r="G31" s="34">
        <f t="shared" si="0"/>
        <v>70.647999999999996</v>
      </c>
      <c r="H31" s="22">
        <v>9</v>
      </c>
    </row>
    <row r="32" spans="1:8" ht="29.25" customHeight="1">
      <c r="A32" s="22">
        <v>10</v>
      </c>
      <c r="B32" s="17" t="s">
        <v>13</v>
      </c>
      <c r="C32" s="17">
        <v>20183017028</v>
      </c>
      <c r="D32" s="9">
        <v>62</v>
      </c>
      <c r="E32" s="9">
        <v>70.599999999999994</v>
      </c>
      <c r="F32" s="9">
        <v>82.6</v>
      </c>
      <c r="G32" s="34">
        <f t="shared" si="0"/>
        <v>70.039999999999992</v>
      </c>
      <c r="H32" s="22">
        <v>10</v>
      </c>
    </row>
    <row r="33" spans="1:8" ht="29.25" customHeight="1">
      <c r="A33" s="22">
        <v>11</v>
      </c>
      <c r="B33" s="17" t="s">
        <v>13</v>
      </c>
      <c r="C33" s="17">
        <v>20183017020</v>
      </c>
      <c r="D33" s="9">
        <v>63</v>
      </c>
      <c r="E33" s="9">
        <v>72</v>
      </c>
      <c r="F33" s="9">
        <v>77.2</v>
      </c>
      <c r="G33" s="34">
        <f t="shared" si="0"/>
        <v>69.647999999999996</v>
      </c>
      <c r="H33" s="22">
        <v>11</v>
      </c>
    </row>
    <row r="34" spans="1:8" ht="29.25" customHeight="1">
      <c r="A34" s="22">
        <v>12</v>
      </c>
      <c r="B34" s="32" t="s">
        <v>13</v>
      </c>
      <c r="C34" s="32">
        <v>20183017017</v>
      </c>
      <c r="D34" s="31">
        <v>58</v>
      </c>
      <c r="E34" s="15" t="s">
        <v>46</v>
      </c>
      <c r="F34" s="9"/>
      <c r="G34" s="34"/>
      <c r="H34" s="9"/>
    </row>
  </sheetData>
  <autoFilter ref="A21:IT22">
    <filterColumn colId="4" showButton="0"/>
    <sortState ref="A24:IW34">
      <sortCondition descending="1" ref="G21:G22"/>
    </sortState>
  </autoFilter>
  <mergeCells count="24">
    <mergeCell ref="E11:F11"/>
    <mergeCell ref="G21:G22"/>
    <mergeCell ref="C21:C22"/>
    <mergeCell ref="B11:B12"/>
    <mergeCell ref="C11:C12"/>
    <mergeCell ref="D11:D12"/>
    <mergeCell ref="B21:B22"/>
    <mergeCell ref="D21:D22"/>
    <mergeCell ref="G11:G12"/>
    <mergeCell ref="E21:F21"/>
    <mergeCell ref="A1:H1"/>
    <mergeCell ref="H11:H12"/>
    <mergeCell ref="H2:H3"/>
    <mergeCell ref="A2:A3"/>
    <mergeCell ref="D2:D3"/>
    <mergeCell ref="C2:C3"/>
    <mergeCell ref="B2:B3"/>
    <mergeCell ref="A10:H10"/>
    <mergeCell ref="E2:F2"/>
    <mergeCell ref="A20:H20"/>
    <mergeCell ref="A21:A22"/>
    <mergeCell ref="H21:H22"/>
    <mergeCell ref="A11:A12"/>
    <mergeCell ref="G2:G3"/>
  </mergeCells>
  <phoneticPr fontId="10" type="noConversion"/>
  <printOptions horizontalCentered="1"/>
  <pageMargins left="0.15748031496062992" right="0.15748031496062992" top="0.39370078740157483" bottom="0.23622047244094491" header="0.51181102362204722" footer="0.51181102362204722"/>
  <pageSetup paperSize="9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S40"/>
  <sheetViews>
    <sheetView topLeftCell="A4" workbookViewId="0">
      <selection activeCell="G20" sqref="G20"/>
    </sheetView>
  </sheetViews>
  <sheetFormatPr defaultColWidth="9" defaultRowHeight="14.25"/>
  <cols>
    <col min="1" max="1" width="7.375" style="64" customWidth="1"/>
    <col min="2" max="2" width="14.75" style="64" customWidth="1"/>
    <col min="3" max="3" width="15.75" style="64" customWidth="1"/>
    <col min="4" max="4" width="12.625" style="64" customWidth="1"/>
    <col min="5" max="5" width="11.375" style="64" customWidth="1"/>
    <col min="6" max="6" width="11.875" style="64" customWidth="1"/>
    <col min="7" max="7" width="10.125" style="64" customWidth="1"/>
    <col min="8" max="16384" width="9" style="64"/>
  </cols>
  <sheetData>
    <row r="1" spans="1:253" ht="27.75" customHeight="1">
      <c r="A1" s="63" t="s">
        <v>37</v>
      </c>
      <c r="B1" s="63"/>
      <c r="C1" s="63"/>
      <c r="D1" s="63"/>
      <c r="E1" s="63"/>
      <c r="F1" s="63"/>
      <c r="G1" s="63"/>
    </row>
    <row r="2" spans="1:253" ht="26.1" customHeight="1">
      <c r="A2" s="65" t="s">
        <v>2</v>
      </c>
      <c r="B2" s="65" t="s">
        <v>3</v>
      </c>
      <c r="C2" s="65" t="s">
        <v>0</v>
      </c>
      <c r="D2" s="13" t="s">
        <v>38</v>
      </c>
      <c r="E2" s="49" t="s">
        <v>35</v>
      </c>
      <c r="F2" s="49" t="s">
        <v>36</v>
      </c>
      <c r="G2" s="15" t="s">
        <v>39</v>
      </c>
      <c r="H2" s="15" t="s">
        <v>54</v>
      </c>
    </row>
    <row r="3" spans="1:253" ht="18" customHeight="1">
      <c r="A3" s="42">
        <v>1</v>
      </c>
      <c r="B3" s="42" t="s">
        <v>6</v>
      </c>
      <c r="C3" s="42">
        <v>20183001017</v>
      </c>
      <c r="D3" s="15">
        <v>67</v>
      </c>
      <c r="E3" s="15">
        <v>87.2</v>
      </c>
      <c r="F3" s="15">
        <f t="shared" ref="F3:F12" si="0">D3*0.4+E3*0.6</f>
        <v>79.12</v>
      </c>
      <c r="G3" s="15"/>
      <c r="H3" s="66"/>
    </row>
    <row r="4" spans="1:253" ht="18" customHeight="1">
      <c r="A4" s="42">
        <v>2</v>
      </c>
      <c r="B4" s="42" t="s">
        <v>6</v>
      </c>
      <c r="C4" s="42">
        <v>20183001016</v>
      </c>
      <c r="D4" s="15">
        <v>65.5</v>
      </c>
      <c r="E4" s="15">
        <v>86.4</v>
      </c>
      <c r="F4" s="15">
        <f t="shared" si="0"/>
        <v>78.040000000000006</v>
      </c>
      <c r="G4" s="15"/>
      <c r="H4" s="66"/>
    </row>
    <row r="5" spans="1:253" ht="18" customHeight="1">
      <c r="A5" s="42">
        <v>3</v>
      </c>
      <c r="B5" s="42" t="s">
        <v>55</v>
      </c>
      <c r="C5" s="42">
        <v>20183002020</v>
      </c>
      <c r="D5" s="15">
        <v>65.25</v>
      </c>
      <c r="E5" s="15">
        <v>85</v>
      </c>
      <c r="F5" s="15">
        <f t="shared" si="0"/>
        <v>77.099999999999994</v>
      </c>
      <c r="G5" s="15"/>
      <c r="H5" s="50"/>
    </row>
    <row r="6" spans="1:253" ht="18" customHeight="1">
      <c r="A6" s="42">
        <v>4</v>
      </c>
      <c r="B6" s="42" t="s">
        <v>55</v>
      </c>
      <c r="C6" s="42">
        <v>20183003006</v>
      </c>
      <c r="D6" s="15">
        <v>63.5</v>
      </c>
      <c r="E6" s="15">
        <v>84.8</v>
      </c>
      <c r="F6" s="15">
        <f t="shared" si="0"/>
        <v>76.28</v>
      </c>
      <c r="G6" s="15"/>
      <c r="H6" s="50"/>
    </row>
    <row r="7" spans="1:253" ht="18" customHeight="1">
      <c r="A7" s="42">
        <v>5</v>
      </c>
      <c r="B7" s="42" t="s">
        <v>55</v>
      </c>
      <c r="C7" s="42">
        <v>20183003026</v>
      </c>
      <c r="D7" s="15">
        <v>63</v>
      </c>
      <c r="E7" s="15">
        <v>84.2</v>
      </c>
      <c r="F7" s="15">
        <f t="shared" si="0"/>
        <v>75.72</v>
      </c>
      <c r="G7" s="15"/>
      <c r="H7" s="50"/>
    </row>
    <row r="8" spans="1:253" ht="18" customHeight="1">
      <c r="A8" s="42">
        <v>6</v>
      </c>
      <c r="B8" s="42" t="s">
        <v>55</v>
      </c>
      <c r="C8" s="42">
        <v>20183002029</v>
      </c>
      <c r="D8" s="15">
        <v>59.75</v>
      </c>
      <c r="E8" s="15">
        <v>86.2</v>
      </c>
      <c r="F8" s="15">
        <f t="shared" si="0"/>
        <v>75.62</v>
      </c>
      <c r="G8" s="15"/>
      <c r="H8" s="50"/>
    </row>
    <row r="9" spans="1:253" ht="18" customHeight="1">
      <c r="A9" s="42">
        <v>7</v>
      </c>
      <c r="B9" s="42" t="s">
        <v>55</v>
      </c>
      <c r="C9" s="42">
        <v>20183003029</v>
      </c>
      <c r="D9" s="15">
        <v>61.5</v>
      </c>
      <c r="E9" s="15">
        <v>84.4</v>
      </c>
      <c r="F9" s="15">
        <f t="shared" si="0"/>
        <v>75.240000000000009</v>
      </c>
      <c r="G9" s="15"/>
      <c r="H9" s="50"/>
    </row>
    <row r="10" spans="1:253" ht="18" customHeight="1">
      <c r="A10" s="42">
        <v>8</v>
      </c>
      <c r="B10" s="42" t="s">
        <v>55</v>
      </c>
      <c r="C10" s="42">
        <v>20183003004</v>
      </c>
      <c r="D10" s="15">
        <v>59</v>
      </c>
      <c r="E10" s="15">
        <v>86</v>
      </c>
      <c r="F10" s="15">
        <f t="shared" si="0"/>
        <v>75.2</v>
      </c>
      <c r="G10" s="15"/>
      <c r="H10" s="50"/>
    </row>
    <row r="11" spans="1:253" ht="18" customHeight="1">
      <c r="A11" s="42">
        <v>9</v>
      </c>
      <c r="B11" s="42" t="s">
        <v>55</v>
      </c>
      <c r="C11" s="42">
        <v>20183002030</v>
      </c>
      <c r="D11" s="15">
        <v>58</v>
      </c>
      <c r="E11" s="15">
        <v>84.2</v>
      </c>
      <c r="F11" s="15">
        <f t="shared" si="0"/>
        <v>73.72</v>
      </c>
      <c r="G11" s="15"/>
      <c r="H11" s="50"/>
    </row>
    <row r="12" spans="1:253" ht="18" customHeight="1">
      <c r="A12" s="42">
        <v>10</v>
      </c>
      <c r="B12" s="42" t="s">
        <v>55</v>
      </c>
      <c r="C12" s="42">
        <v>20183002023</v>
      </c>
      <c r="D12" s="15">
        <v>61</v>
      </c>
      <c r="E12" s="15">
        <v>81.8</v>
      </c>
      <c r="F12" s="15">
        <f t="shared" si="0"/>
        <v>73.48</v>
      </c>
      <c r="G12" s="15"/>
      <c r="H12" s="50"/>
    </row>
    <row r="13" spans="1:253" ht="18" customHeight="1">
      <c r="A13" s="42">
        <v>11</v>
      </c>
      <c r="B13" s="42" t="s">
        <v>17</v>
      </c>
      <c r="C13" s="42">
        <v>20183002022</v>
      </c>
      <c r="D13" s="15">
        <v>70</v>
      </c>
      <c r="E13" s="15">
        <v>87.8</v>
      </c>
      <c r="F13" s="15">
        <f t="shared" ref="F13:F20" si="1">D13*0.4+E13*0.6</f>
        <v>80.680000000000007</v>
      </c>
      <c r="G13" s="15"/>
      <c r="H13" s="50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</row>
    <row r="14" spans="1:253" ht="18" customHeight="1">
      <c r="A14" s="42">
        <v>12</v>
      </c>
      <c r="B14" s="42" t="s">
        <v>17</v>
      </c>
      <c r="C14" s="42">
        <v>20183003005</v>
      </c>
      <c r="D14" s="15">
        <v>70.5</v>
      </c>
      <c r="E14" s="15">
        <v>86.6</v>
      </c>
      <c r="F14" s="15">
        <f t="shared" si="1"/>
        <v>80.16</v>
      </c>
      <c r="G14" s="15"/>
      <c r="H14" s="50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</row>
    <row r="15" spans="1:253" ht="18" customHeight="1">
      <c r="A15" s="42">
        <v>13</v>
      </c>
      <c r="B15" s="42" t="s">
        <v>17</v>
      </c>
      <c r="C15" s="42">
        <v>20183003023</v>
      </c>
      <c r="D15" s="15">
        <v>67</v>
      </c>
      <c r="E15" s="15">
        <v>88.2</v>
      </c>
      <c r="F15" s="15">
        <f t="shared" si="1"/>
        <v>79.72</v>
      </c>
      <c r="G15" s="15"/>
      <c r="H15" s="50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</row>
    <row r="16" spans="1:253" ht="18" customHeight="1">
      <c r="A16" s="42">
        <v>14</v>
      </c>
      <c r="B16" s="42" t="s">
        <v>17</v>
      </c>
      <c r="C16" s="42">
        <v>20183003022</v>
      </c>
      <c r="D16" s="15">
        <v>67.75</v>
      </c>
      <c r="E16" s="15">
        <v>87.6</v>
      </c>
      <c r="F16" s="15">
        <f t="shared" si="1"/>
        <v>79.66</v>
      </c>
      <c r="G16" s="15"/>
      <c r="H16" s="50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</row>
    <row r="17" spans="1:253" ht="18" customHeight="1">
      <c r="A17" s="42">
        <v>15</v>
      </c>
      <c r="B17" s="42" t="s">
        <v>17</v>
      </c>
      <c r="C17" s="42">
        <v>20183003007</v>
      </c>
      <c r="D17" s="15">
        <v>66.5</v>
      </c>
      <c r="E17" s="15">
        <v>86.8</v>
      </c>
      <c r="F17" s="15">
        <f t="shared" si="1"/>
        <v>78.680000000000007</v>
      </c>
      <c r="G17" s="15"/>
      <c r="H17" s="50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</row>
    <row r="18" spans="1:253" ht="18" customHeight="1">
      <c r="A18" s="42">
        <v>16</v>
      </c>
      <c r="B18" s="42" t="s">
        <v>17</v>
      </c>
      <c r="C18" s="42">
        <v>20183003008</v>
      </c>
      <c r="D18" s="15">
        <v>67.75</v>
      </c>
      <c r="E18" s="15">
        <v>84.6</v>
      </c>
      <c r="F18" s="15">
        <f t="shared" si="1"/>
        <v>77.86</v>
      </c>
      <c r="G18" s="15"/>
      <c r="H18" s="50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</row>
    <row r="19" spans="1:253" ht="18" customHeight="1">
      <c r="A19" s="42">
        <v>17</v>
      </c>
      <c r="B19" s="42" t="s">
        <v>17</v>
      </c>
      <c r="C19" s="42">
        <v>20183002021</v>
      </c>
      <c r="D19" s="15">
        <v>66.5</v>
      </c>
      <c r="E19" s="15">
        <v>85.4</v>
      </c>
      <c r="F19" s="15">
        <f t="shared" si="1"/>
        <v>77.84</v>
      </c>
      <c r="G19" s="15"/>
      <c r="H19" s="50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</row>
    <row r="20" spans="1:253" ht="18" customHeight="1">
      <c r="A20" s="42">
        <v>18</v>
      </c>
      <c r="B20" s="42" t="s">
        <v>17</v>
      </c>
      <c r="C20" s="42">
        <v>20183003019</v>
      </c>
      <c r="D20" s="42">
        <v>66.25</v>
      </c>
      <c r="E20" s="15">
        <v>84.8</v>
      </c>
      <c r="F20" s="15">
        <f t="shared" si="1"/>
        <v>77.38</v>
      </c>
      <c r="G20" s="15"/>
      <c r="H20" s="50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</row>
    <row r="21" spans="1:253" ht="18" customHeight="1">
      <c r="A21" s="42">
        <v>19</v>
      </c>
      <c r="B21" s="42" t="s">
        <v>17</v>
      </c>
      <c r="C21" s="42">
        <v>20183003027</v>
      </c>
      <c r="D21" s="15">
        <v>67.25</v>
      </c>
      <c r="E21" s="15" t="s">
        <v>46</v>
      </c>
      <c r="F21" s="15"/>
      <c r="G21" s="15"/>
      <c r="H21" s="50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</row>
    <row r="22" spans="1:253" ht="18" customHeight="1">
      <c r="A22" s="42">
        <v>20</v>
      </c>
      <c r="B22" s="42" t="s">
        <v>6</v>
      </c>
      <c r="C22" s="42">
        <v>20183001018</v>
      </c>
      <c r="D22" s="15">
        <v>69</v>
      </c>
      <c r="E22" s="15" t="s">
        <v>50</v>
      </c>
      <c r="F22" s="15"/>
      <c r="G22" s="15"/>
      <c r="H22" s="66"/>
    </row>
    <row r="23" spans="1:253" ht="18" customHeight="1">
      <c r="A23" s="42">
        <v>21</v>
      </c>
      <c r="B23" s="42" t="s">
        <v>6</v>
      </c>
      <c r="C23" s="42">
        <v>20183001019</v>
      </c>
      <c r="D23" s="15">
        <v>60.5</v>
      </c>
      <c r="E23" s="15" t="s">
        <v>50</v>
      </c>
      <c r="F23" s="15"/>
      <c r="G23" s="15"/>
      <c r="H23" s="66"/>
    </row>
    <row r="24" spans="1:253" ht="21.75" customHeight="1">
      <c r="A24" s="68"/>
      <c r="B24" s="69"/>
      <c r="C24" s="69"/>
      <c r="D24" s="70"/>
    </row>
    <row r="25" spans="1:253" ht="45" customHeight="1">
      <c r="A25" s="63" t="s">
        <v>37</v>
      </c>
      <c r="B25" s="63"/>
      <c r="C25" s="63"/>
      <c r="D25" s="63"/>
      <c r="E25" s="63"/>
      <c r="F25" s="63"/>
      <c r="G25" s="63"/>
    </row>
    <row r="26" spans="1:253" ht="26.25" customHeight="1">
      <c r="A26" s="65" t="s">
        <v>2</v>
      </c>
      <c r="B26" s="65" t="s">
        <v>3</v>
      </c>
      <c r="C26" s="65" t="s">
        <v>0</v>
      </c>
      <c r="D26" s="13" t="s">
        <v>38</v>
      </c>
      <c r="E26" s="49" t="s">
        <v>35</v>
      </c>
      <c r="F26" s="49" t="s">
        <v>36</v>
      </c>
      <c r="G26" s="15" t="s">
        <v>39</v>
      </c>
      <c r="H26" s="15" t="s">
        <v>54</v>
      </c>
    </row>
    <row r="27" spans="1:253" ht="22.5" customHeight="1">
      <c r="A27" s="42">
        <v>1</v>
      </c>
      <c r="B27" s="42" t="s">
        <v>7</v>
      </c>
      <c r="C27" s="42">
        <v>20183001020</v>
      </c>
      <c r="D27" s="15">
        <v>66.25</v>
      </c>
      <c r="E27" s="15">
        <v>83.4</v>
      </c>
      <c r="F27" s="15">
        <f>D27*0.4+E27*0.6</f>
        <v>76.539999999999992</v>
      </c>
      <c r="G27" s="15"/>
      <c r="H27" s="66"/>
    </row>
    <row r="28" spans="1:253" ht="22.5" customHeight="1">
      <c r="A28" s="42">
        <v>2</v>
      </c>
      <c r="B28" s="42" t="s">
        <v>7</v>
      </c>
      <c r="C28" s="42">
        <v>20183001021</v>
      </c>
      <c r="D28" s="15">
        <v>57</v>
      </c>
      <c r="E28" s="15">
        <v>86.6</v>
      </c>
      <c r="F28" s="15">
        <f>D28*0.4+E28*0.6</f>
        <v>74.759999999999991</v>
      </c>
      <c r="G28" s="15"/>
      <c r="H28" s="66"/>
    </row>
    <row r="29" spans="1:253" ht="22.5" customHeight="1">
      <c r="A29" s="42">
        <v>3</v>
      </c>
      <c r="B29" s="42" t="s">
        <v>7</v>
      </c>
      <c r="C29" s="42">
        <v>20183001022</v>
      </c>
      <c r="D29" s="15">
        <v>57.5</v>
      </c>
      <c r="E29" s="15">
        <v>83</v>
      </c>
      <c r="F29" s="15">
        <f>D29*0.4+E29*0.6</f>
        <v>72.8</v>
      </c>
      <c r="G29" s="15"/>
      <c r="H29" s="50"/>
    </row>
    <row r="30" spans="1:253" ht="22.5" customHeight="1">
      <c r="A30" s="42">
        <v>4</v>
      </c>
      <c r="B30" s="42" t="s">
        <v>7</v>
      </c>
      <c r="C30" s="42">
        <v>20183001023</v>
      </c>
      <c r="D30" s="15">
        <v>52.5</v>
      </c>
      <c r="E30" s="15">
        <v>82</v>
      </c>
      <c r="F30" s="15">
        <f>D30*0.4+E30*0.6</f>
        <v>70.199999999999989</v>
      </c>
      <c r="G30" s="15"/>
      <c r="H30" s="50"/>
    </row>
    <row r="31" spans="1:253" ht="22.5" customHeight="1">
      <c r="A31" s="42">
        <v>5</v>
      </c>
      <c r="B31" s="42" t="s">
        <v>18</v>
      </c>
      <c r="C31" s="42">
        <v>20183004004</v>
      </c>
      <c r="D31" s="15">
        <v>68.25</v>
      </c>
      <c r="E31" s="15">
        <v>86.2</v>
      </c>
      <c r="F31" s="15">
        <f t="shared" ref="F31:F38" si="2">D31*0.4+E31*0.6</f>
        <v>79.02</v>
      </c>
      <c r="G31" s="15"/>
      <c r="H31" s="50"/>
    </row>
    <row r="32" spans="1:253" ht="22.5" customHeight="1">
      <c r="A32" s="42">
        <v>6</v>
      </c>
      <c r="B32" s="42" t="s">
        <v>18</v>
      </c>
      <c r="C32" s="42">
        <v>20183004022</v>
      </c>
      <c r="D32" s="15">
        <v>68</v>
      </c>
      <c r="E32" s="15">
        <v>85.6</v>
      </c>
      <c r="F32" s="15">
        <f t="shared" si="2"/>
        <v>78.56</v>
      </c>
      <c r="G32" s="15"/>
      <c r="H32" s="50"/>
    </row>
    <row r="33" spans="1:8" ht="22.5" customHeight="1">
      <c r="A33" s="42">
        <v>7</v>
      </c>
      <c r="B33" s="42" t="s">
        <v>18</v>
      </c>
      <c r="C33" s="42">
        <v>20183004008</v>
      </c>
      <c r="D33" s="15">
        <v>67.25</v>
      </c>
      <c r="E33" s="15">
        <v>85.4</v>
      </c>
      <c r="F33" s="15">
        <f t="shared" si="2"/>
        <v>78.14</v>
      </c>
      <c r="G33" s="15"/>
      <c r="H33" s="50"/>
    </row>
    <row r="34" spans="1:8" ht="22.5" customHeight="1">
      <c r="A34" s="42">
        <v>8</v>
      </c>
      <c r="B34" s="42" t="s">
        <v>18</v>
      </c>
      <c r="C34" s="42">
        <v>20183004024</v>
      </c>
      <c r="D34" s="15">
        <v>67.25</v>
      </c>
      <c r="E34" s="15">
        <v>82.5</v>
      </c>
      <c r="F34" s="15">
        <f t="shared" si="2"/>
        <v>76.400000000000006</v>
      </c>
      <c r="G34" s="15"/>
      <c r="H34" s="50"/>
    </row>
    <row r="35" spans="1:8" ht="22.5" customHeight="1">
      <c r="A35" s="42">
        <v>9</v>
      </c>
      <c r="B35" s="42" t="s">
        <v>18</v>
      </c>
      <c r="C35" s="42">
        <v>20183004009</v>
      </c>
      <c r="D35" s="15">
        <v>65</v>
      </c>
      <c r="E35" s="15">
        <v>83.6</v>
      </c>
      <c r="F35" s="15">
        <f t="shared" si="2"/>
        <v>76.16</v>
      </c>
      <c r="G35" s="15"/>
      <c r="H35" s="50"/>
    </row>
    <row r="36" spans="1:8" ht="22.5" customHeight="1">
      <c r="A36" s="42">
        <v>10</v>
      </c>
      <c r="B36" s="42" t="s">
        <v>18</v>
      </c>
      <c r="C36" s="42">
        <v>20183004003</v>
      </c>
      <c r="D36" s="15">
        <v>64.5</v>
      </c>
      <c r="E36" s="15">
        <v>83.3</v>
      </c>
      <c r="F36" s="15">
        <f t="shared" si="2"/>
        <v>75.78</v>
      </c>
      <c r="G36" s="15"/>
      <c r="H36" s="50"/>
    </row>
    <row r="37" spans="1:8" ht="22.5" customHeight="1">
      <c r="A37" s="42">
        <v>11</v>
      </c>
      <c r="B37" s="42" t="s">
        <v>18</v>
      </c>
      <c r="C37" s="42">
        <v>20183004023</v>
      </c>
      <c r="D37" s="15">
        <v>63.75</v>
      </c>
      <c r="E37" s="15">
        <v>83.8</v>
      </c>
      <c r="F37" s="15">
        <f t="shared" si="2"/>
        <v>75.78</v>
      </c>
      <c r="G37" s="15"/>
      <c r="H37" s="50"/>
    </row>
    <row r="38" spans="1:8" ht="22.5" customHeight="1">
      <c r="A38" s="42">
        <v>12</v>
      </c>
      <c r="B38" s="42" t="s">
        <v>18</v>
      </c>
      <c r="C38" s="42">
        <v>20183004014</v>
      </c>
      <c r="D38" s="15">
        <v>64.5</v>
      </c>
      <c r="E38" s="15">
        <v>83.2</v>
      </c>
      <c r="F38" s="15">
        <f t="shared" si="2"/>
        <v>75.72</v>
      </c>
      <c r="G38" s="15"/>
      <c r="H38" s="50"/>
    </row>
    <row r="39" spans="1:8" ht="22.5" customHeight="1">
      <c r="A39" s="42">
        <v>13</v>
      </c>
      <c r="B39" s="42" t="s">
        <v>18</v>
      </c>
      <c r="C39" s="42">
        <v>20183004002</v>
      </c>
      <c r="D39" s="15">
        <v>65</v>
      </c>
      <c r="E39" s="15" t="s">
        <v>46</v>
      </c>
      <c r="F39" s="15"/>
      <c r="G39" s="15"/>
      <c r="H39" s="50"/>
    </row>
    <row r="40" spans="1:8" ht="22.5" customHeight="1">
      <c r="A40" s="42">
        <v>14</v>
      </c>
      <c r="B40" s="42" t="s">
        <v>18</v>
      </c>
      <c r="C40" s="42">
        <v>20183001002</v>
      </c>
      <c r="D40" s="15">
        <v>63.5</v>
      </c>
      <c r="E40" s="15" t="s">
        <v>46</v>
      </c>
      <c r="F40" s="15"/>
      <c r="G40" s="15"/>
      <c r="H40" s="50"/>
    </row>
  </sheetData>
  <autoFilter ref="A2:G2">
    <sortState ref="A3:J14">
      <sortCondition descending="1" ref="F2"/>
    </sortState>
  </autoFilter>
  <mergeCells count="2">
    <mergeCell ref="A1:G1"/>
    <mergeCell ref="A25:G25"/>
  </mergeCells>
  <phoneticPr fontId="10" type="noConversion"/>
  <printOptions horizontalCentered="1"/>
  <pageMargins left="0.74803149606299213" right="0.55118110236220474" top="0.98425196850393704" bottom="0.98425196850393704" header="0.51181102362204722" footer="0.51181102362204722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Q23"/>
  <sheetViews>
    <sheetView topLeftCell="A6" workbookViewId="0">
      <selection activeCell="E13" sqref="E13"/>
    </sheetView>
  </sheetViews>
  <sheetFormatPr defaultColWidth="9" defaultRowHeight="14.25"/>
  <cols>
    <col min="1" max="1" width="6.875" style="67" customWidth="1"/>
    <col min="2" max="2" width="15" style="67" customWidth="1"/>
    <col min="3" max="3" width="14.5" style="67" customWidth="1"/>
    <col min="4" max="4" width="9.875" style="67" customWidth="1"/>
    <col min="5" max="5" width="10.625" style="67" customWidth="1"/>
    <col min="6" max="6" width="11.125" style="67" customWidth="1"/>
    <col min="7" max="7" width="7.75" style="67" customWidth="1"/>
    <col min="8" max="199" width="9" style="67" customWidth="1"/>
    <col min="200" max="16384" width="9" style="64"/>
  </cols>
  <sheetData>
    <row r="1" spans="1:199" ht="34.5" customHeight="1">
      <c r="A1" s="63" t="s">
        <v>37</v>
      </c>
      <c r="B1" s="63"/>
      <c r="C1" s="63"/>
      <c r="D1" s="63"/>
      <c r="E1" s="63"/>
      <c r="F1" s="63"/>
      <c r="G1" s="63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</row>
    <row r="2" spans="1:199" s="72" customFormat="1" ht="26.25" customHeight="1">
      <c r="A2" s="85" t="s">
        <v>2</v>
      </c>
      <c r="B2" s="85" t="s">
        <v>3</v>
      </c>
      <c r="C2" s="85" t="s">
        <v>0</v>
      </c>
      <c r="D2" s="5" t="s">
        <v>38</v>
      </c>
      <c r="E2" s="51" t="s">
        <v>35</v>
      </c>
      <c r="F2" s="51" t="s">
        <v>36</v>
      </c>
      <c r="G2" s="50" t="s">
        <v>39</v>
      </c>
    </row>
    <row r="3" spans="1:199" ht="24" customHeight="1">
      <c r="A3" s="42">
        <v>1</v>
      </c>
      <c r="B3" s="42" t="s">
        <v>9</v>
      </c>
      <c r="C3" s="42">
        <v>20183001026</v>
      </c>
      <c r="D3" s="15">
        <v>67.5</v>
      </c>
      <c r="E3" s="15">
        <v>85.2</v>
      </c>
      <c r="F3" s="15">
        <f>D3*0.4+E3*0.6</f>
        <v>78.12</v>
      </c>
      <c r="G3" s="50">
        <v>1</v>
      </c>
    </row>
    <row r="4" spans="1:199" ht="24" customHeight="1">
      <c r="A4" s="42">
        <v>2</v>
      </c>
      <c r="B4" s="42" t="s">
        <v>9</v>
      </c>
      <c r="C4" s="42">
        <v>20183001024</v>
      </c>
      <c r="D4" s="15">
        <v>63</v>
      </c>
      <c r="E4" s="15">
        <v>84</v>
      </c>
      <c r="F4" s="15">
        <f t="shared" ref="F4:F5" si="0">D4*0.4+E4*0.6</f>
        <v>75.599999999999994</v>
      </c>
      <c r="G4" s="50">
        <v>2</v>
      </c>
    </row>
    <row r="5" spans="1:199" ht="24" customHeight="1">
      <c r="A5" s="42">
        <v>3</v>
      </c>
      <c r="B5" s="42" t="s">
        <v>9</v>
      </c>
      <c r="C5" s="42">
        <v>20183001025</v>
      </c>
      <c r="D5" s="15">
        <v>61</v>
      </c>
      <c r="E5" s="15">
        <v>81.400000000000006</v>
      </c>
      <c r="F5" s="15">
        <f t="shared" si="0"/>
        <v>73.240000000000009</v>
      </c>
      <c r="G5" s="50">
        <v>3</v>
      </c>
    </row>
    <row r="6" spans="1:199" ht="23.1" customHeight="1">
      <c r="A6" s="69"/>
      <c r="B6" s="69"/>
      <c r="C6" s="69"/>
      <c r="D6" s="70"/>
      <c r="E6" s="86"/>
      <c r="F6" s="86"/>
    </row>
    <row r="7" spans="1:199" ht="30.75" customHeight="1">
      <c r="A7" s="63" t="s">
        <v>37</v>
      </c>
      <c r="B7" s="63"/>
      <c r="C7" s="63"/>
      <c r="D7" s="63"/>
      <c r="E7" s="63"/>
      <c r="F7" s="63"/>
      <c r="G7" s="63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</row>
    <row r="8" spans="1:199" s="72" customFormat="1" ht="19.5" customHeight="1">
      <c r="A8" s="85" t="s">
        <v>2</v>
      </c>
      <c r="B8" s="85" t="s">
        <v>3</v>
      </c>
      <c r="C8" s="85" t="s">
        <v>0</v>
      </c>
      <c r="D8" s="5" t="s">
        <v>38</v>
      </c>
      <c r="E8" s="51" t="s">
        <v>35</v>
      </c>
      <c r="F8" s="51" t="s">
        <v>36</v>
      </c>
      <c r="G8" s="50" t="s">
        <v>39</v>
      </c>
    </row>
    <row r="9" spans="1:199" ht="19.5" customHeight="1">
      <c r="A9" s="42">
        <v>1</v>
      </c>
      <c r="B9" s="42" t="s">
        <v>8</v>
      </c>
      <c r="C9" s="42">
        <v>20183002012</v>
      </c>
      <c r="D9" s="15">
        <v>64.5</v>
      </c>
      <c r="E9" s="15">
        <v>87.4</v>
      </c>
      <c r="F9" s="15">
        <f t="shared" ref="F9:F16" si="1">D9*0.4+E9*0.6</f>
        <v>78.240000000000009</v>
      </c>
      <c r="G9" s="50">
        <v>1</v>
      </c>
    </row>
    <row r="10" spans="1:199" ht="19.5" customHeight="1">
      <c r="A10" s="42">
        <v>2</v>
      </c>
      <c r="B10" s="42" t="s">
        <v>8</v>
      </c>
      <c r="C10" s="42">
        <v>20183002001</v>
      </c>
      <c r="D10" s="15">
        <v>69.5</v>
      </c>
      <c r="E10" s="15">
        <v>83.8</v>
      </c>
      <c r="F10" s="15">
        <f t="shared" si="1"/>
        <v>78.08</v>
      </c>
      <c r="G10" s="50">
        <v>2</v>
      </c>
    </row>
    <row r="11" spans="1:199" ht="19.5" customHeight="1">
      <c r="A11" s="42">
        <v>3</v>
      </c>
      <c r="B11" s="42" t="s">
        <v>8</v>
      </c>
      <c r="C11" s="42">
        <v>20183002006</v>
      </c>
      <c r="D11" s="15">
        <v>65.5</v>
      </c>
      <c r="E11" s="15">
        <v>86</v>
      </c>
      <c r="F11" s="15">
        <f t="shared" si="1"/>
        <v>77.800000000000011</v>
      </c>
      <c r="G11" s="50">
        <v>3</v>
      </c>
    </row>
    <row r="12" spans="1:199" ht="19.5" customHeight="1">
      <c r="A12" s="42">
        <v>4</v>
      </c>
      <c r="B12" s="42" t="s">
        <v>8</v>
      </c>
      <c r="C12" s="42">
        <v>20183002008</v>
      </c>
      <c r="D12" s="15">
        <v>61.5</v>
      </c>
      <c r="E12" s="15">
        <v>88.6</v>
      </c>
      <c r="F12" s="15">
        <f t="shared" si="1"/>
        <v>77.759999999999991</v>
      </c>
      <c r="G12" s="50">
        <v>4</v>
      </c>
    </row>
    <row r="13" spans="1:199" ht="19.5" customHeight="1">
      <c r="A13" s="42">
        <v>5</v>
      </c>
      <c r="B13" s="42" t="s">
        <v>8</v>
      </c>
      <c r="C13" s="42">
        <v>20183002009</v>
      </c>
      <c r="D13" s="15">
        <v>61</v>
      </c>
      <c r="E13" s="15">
        <v>88.6</v>
      </c>
      <c r="F13" s="15">
        <f t="shared" si="1"/>
        <v>77.56</v>
      </c>
      <c r="G13" s="50">
        <v>5</v>
      </c>
    </row>
    <row r="14" spans="1:199" ht="19.5" customHeight="1">
      <c r="A14" s="42">
        <v>6</v>
      </c>
      <c r="B14" s="42" t="s">
        <v>8</v>
      </c>
      <c r="C14" s="42">
        <v>20183002010</v>
      </c>
      <c r="D14" s="15">
        <v>66</v>
      </c>
      <c r="E14" s="15">
        <v>84.6</v>
      </c>
      <c r="F14" s="15">
        <f t="shared" si="1"/>
        <v>77.16</v>
      </c>
      <c r="G14" s="50">
        <v>6</v>
      </c>
    </row>
    <row r="15" spans="1:199" ht="19.5" customHeight="1">
      <c r="A15" s="42">
        <v>7</v>
      </c>
      <c r="B15" s="42" t="s">
        <v>8</v>
      </c>
      <c r="C15" s="42">
        <v>20183002005</v>
      </c>
      <c r="D15" s="15">
        <v>63.5</v>
      </c>
      <c r="E15" s="15">
        <v>85</v>
      </c>
      <c r="F15" s="15">
        <f t="shared" si="1"/>
        <v>76.400000000000006</v>
      </c>
      <c r="G15" s="50">
        <v>7</v>
      </c>
    </row>
    <row r="16" spans="1:199" ht="19.5" customHeight="1">
      <c r="A16" s="42">
        <v>8</v>
      </c>
      <c r="B16" s="42" t="s">
        <v>8</v>
      </c>
      <c r="C16" s="42">
        <v>20183002007</v>
      </c>
      <c r="D16" s="15">
        <v>63.5</v>
      </c>
      <c r="E16" s="15">
        <v>84.2</v>
      </c>
      <c r="F16" s="15">
        <f t="shared" si="1"/>
        <v>75.92</v>
      </c>
      <c r="G16" s="50">
        <v>8</v>
      </c>
    </row>
    <row r="17" spans="1:7" ht="18" customHeight="1">
      <c r="A17" s="86"/>
      <c r="B17" s="86"/>
      <c r="C17" s="86"/>
      <c r="D17" s="86"/>
      <c r="E17" s="86"/>
      <c r="F17" s="86"/>
    </row>
    <row r="18" spans="1:7" ht="18" customHeight="1">
      <c r="A18" s="86"/>
      <c r="B18" s="86"/>
      <c r="C18" s="86"/>
      <c r="D18" s="86"/>
      <c r="E18" s="86"/>
      <c r="F18" s="86"/>
    </row>
    <row r="19" spans="1:7" ht="33" customHeight="1">
      <c r="A19" s="63" t="s">
        <v>37</v>
      </c>
      <c r="B19" s="63"/>
      <c r="C19" s="63"/>
      <c r="D19" s="63"/>
      <c r="E19" s="63"/>
      <c r="F19" s="63"/>
      <c r="G19" s="63"/>
    </row>
    <row r="20" spans="1:7" ht="21.75" customHeight="1">
      <c r="A20" s="85" t="s">
        <v>2</v>
      </c>
      <c r="B20" s="85" t="s">
        <v>3</v>
      </c>
      <c r="C20" s="85" t="s">
        <v>0</v>
      </c>
      <c r="D20" s="5" t="s">
        <v>38</v>
      </c>
      <c r="E20" s="51" t="s">
        <v>35</v>
      </c>
      <c r="F20" s="51" t="s">
        <v>36</v>
      </c>
      <c r="G20" s="50" t="s">
        <v>39</v>
      </c>
    </row>
    <row r="21" spans="1:7" ht="21.75" customHeight="1">
      <c r="A21" s="42">
        <v>1</v>
      </c>
      <c r="B21" s="42" t="s">
        <v>10</v>
      </c>
      <c r="C21" s="42">
        <v>20183002019</v>
      </c>
      <c r="D21" s="42">
        <v>65.25</v>
      </c>
      <c r="E21" s="15">
        <v>85.6</v>
      </c>
      <c r="F21" s="15">
        <f>D21*0.4+E21*0.6</f>
        <v>77.459999999999994</v>
      </c>
      <c r="G21" s="50">
        <v>1</v>
      </c>
    </row>
    <row r="22" spans="1:7" ht="21.75" customHeight="1">
      <c r="A22" s="42">
        <v>2</v>
      </c>
      <c r="B22" s="42" t="s">
        <v>10</v>
      </c>
      <c r="C22" s="42">
        <v>20183002018</v>
      </c>
      <c r="D22" s="42">
        <v>60.75</v>
      </c>
      <c r="E22" s="15">
        <v>86</v>
      </c>
      <c r="F22" s="15">
        <f t="shared" ref="F22:F23" si="2">D22*0.4+E22*0.6</f>
        <v>75.900000000000006</v>
      </c>
      <c r="G22" s="50">
        <v>2</v>
      </c>
    </row>
    <row r="23" spans="1:7" ht="21.75" customHeight="1">
      <c r="A23" s="42">
        <v>3</v>
      </c>
      <c r="B23" s="42" t="s">
        <v>10</v>
      </c>
      <c r="C23" s="42">
        <v>20183002017</v>
      </c>
      <c r="D23" s="42">
        <v>56</v>
      </c>
      <c r="E23" s="15">
        <v>81.400000000000006</v>
      </c>
      <c r="F23" s="15">
        <f t="shared" si="2"/>
        <v>71.240000000000009</v>
      </c>
      <c r="G23" s="50">
        <v>3</v>
      </c>
    </row>
  </sheetData>
  <mergeCells count="3">
    <mergeCell ref="A1:G1"/>
    <mergeCell ref="A7:G7"/>
    <mergeCell ref="A19:G19"/>
  </mergeCells>
  <phoneticPr fontId="10" type="noConversion"/>
  <printOptions horizontalCentered="1"/>
  <pageMargins left="0.15748031496062992" right="0.15748031496062992" top="0.39370078740157483" bottom="0.23622047244094491" header="0.51181102362204722" footer="0.5118110236220472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AD46"/>
  </sheetPr>
  <dimension ref="A1:G13"/>
  <sheetViews>
    <sheetView topLeftCell="A13" zoomScaleNormal="100" workbookViewId="0">
      <selection activeCell="D31" sqref="D31"/>
    </sheetView>
  </sheetViews>
  <sheetFormatPr defaultColWidth="9" defaultRowHeight="14.25"/>
  <cols>
    <col min="1" max="1" width="9.875" style="64" customWidth="1"/>
    <col min="2" max="2" width="17" style="64" customWidth="1"/>
    <col min="3" max="3" width="15.75" style="64" customWidth="1"/>
    <col min="4" max="4" width="14.25" style="64" customWidth="1"/>
    <col min="5" max="5" width="14.25" style="67" customWidth="1"/>
    <col min="6" max="6" width="14.25" style="64" customWidth="1"/>
    <col min="7" max="7" width="14.25" style="67" customWidth="1"/>
    <col min="8" max="238" width="9" style="64" customWidth="1"/>
    <col min="239" max="16384" width="9" style="64"/>
  </cols>
  <sheetData>
    <row r="1" spans="1:7" ht="38.25" customHeight="1">
      <c r="A1" s="63" t="s">
        <v>37</v>
      </c>
      <c r="B1" s="63"/>
      <c r="C1" s="63"/>
      <c r="D1" s="63"/>
      <c r="E1" s="63"/>
      <c r="F1" s="63"/>
      <c r="G1" s="63"/>
    </row>
    <row r="2" spans="1:7" ht="36.75" customHeight="1">
      <c r="A2" s="85" t="s">
        <v>2</v>
      </c>
      <c r="B2" s="85" t="s">
        <v>3</v>
      </c>
      <c r="C2" s="85" t="s">
        <v>0</v>
      </c>
      <c r="D2" s="5" t="s">
        <v>38</v>
      </c>
      <c r="E2" s="51" t="s">
        <v>35</v>
      </c>
      <c r="F2" s="51" t="s">
        <v>36</v>
      </c>
      <c r="G2" s="50" t="s">
        <v>39</v>
      </c>
    </row>
    <row r="3" spans="1:7" ht="24" customHeight="1">
      <c r="A3" s="42">
        <v>1</v>
      </c>
      <c r="B3" s="42" t="s">
        <v>19</v>
      </c>
      <c r="C3" s="42">
        <v>20183006004</v>
      </c>
      <c r="D3" s="15">
        <v>68.5</v>
      </c>
      <c r="E3" s="50">
        <v>88.6</v>
      </c>
      <c r="F3" s="50">
        <f t="shared" ref="F3:F11" si="0">D3*0.4+E3*0.6</f>
        <v>80.56</v>
      </c>
      <c r="G3" s="50">
        <v>1</v>
      </c>
    </row>
    <row r="4" spans="1:7" ht="24" customHeight="1">
      <c r="A4" s="42">
        <v>2</v>
      </c>
      <c r="B4" s="42" t="s">
        <v>19</v>
      </c>
      <c r="C4" s="42">
        <v>20183005004</v>
      </c>
      <c r="D4" s="15">
        <v>71.25</v>
      </c>
      <c r="E4" s="50">
        <v>86.4</v>
      </c>
      <c r="F4" s="50">
        <f t="shared" si="0"/>
        <v>80.34</v>
      </c>
      <c r="G4" s="50">
        <v>2</v>
      </c>
    </row>
    <row r="5" spans="1:7" ht="24" customHeight="1">
      <c r="A5" s="42">
        <v>3</v>
      </c>
      <c r="B5" s="42" t="s">
        <v>19</v>
      </c>
      <c r="C5" s="42">
        <v>20183006006</v>
      </c>
      <c r="D5" s="15">
        <v>66.5</v>
      </c>
      <c r="E5" s="50">
        <v>89</v>
      </c>
      <c r="F5" s="50">
        <f t="shared" si="0"/>
        <v>80</v>
      </c>
      <c r="G5" s="50">
        <v>3</v>
      </c>
    </row>
    <row r="6" spans="1:7" ht="24" customHeight="1">
      <c r="A6" s="42">
        <v>4</v>
      </c>
      <c r="B6" s="42" t="s">
        <v>19</v>
      </c>
      <c r="C6" s="42">
        <v>20183005024</v>
      </c>
      <c r="D6" s="15">
        <v>66.5</v>
      </c>
      <c r="E6" s="50">
        <v>88.6</v>
      </c>
      <c r="F6" s="50">
        <f t="shared" si="0"/>
        <v>79.759999999999991</v>
      </c>
      <c r="G6" s="50">
        <v>4</v>
      </c>
    </row>
    <row r="7" spans="1:7" ht="24" customHeight="1">
      <c r="A7" s="42">
        <v>5</v>
      </c>
      <c r="B7" s="42" t="s">
        <v>19</v>
      </c>
      <c r="C7" s="42">
        <v>20183004025</v>
      </c>
      <c r="D7" s="15">
        <v>68</v>
      </c>
      <c r="E7" s="50">
        <v>87.2</v>
      </c>
      <c r="F7" s="50">
        <f t="shared" si="0"/>
        <v>79.52000000000001</v>
      </c>
      <c r="G7" s="50">
        <v>5</v>
      </c>
    </row>
    <row r="8" spans="1:7" ht="24" customHeight="1">
      <c r="A8" s="42">
        <v>6</v>
      </c>
      <c r="B8" s="42" t="s">
        <v>19</v>
      </c>
      <c r="C8" s="42">
        <v>20183006007</v>
      </c>
      <c r="D8" s="15">
        <v>65.5</v>
      </c>
      <c r="E8" s="50">
        <v>86</v>
      </c>
      <c r="F8" s="50">
        <f t="shared" si="0"/>
        <v>77.800000000000011</v>
      </c>
      <c r="G8" s="50">
        <v>6</v>
      </c>
    </row>
    <row r="9" spans="1:7" ht="24" customHeight="1">
      <c r="A9" s="42">
        <v>7</v>
      </c>
      <c r="B9" s="42" t="s">
        <v>19</v>
      </c>
      <c r="C9" s="42">
        <v>20183005010</v>
      </c>
      <c r="D9" s="15">
        <v>66.75</v>
      </c>
      <c r="E9" s="50">
        <v>84.6</v>
      </c>
      <c r="F9" s="50">
        <f t="shared" si="0"/>
        <v>77.460000000000008</v>
      </c>
      <c r="G9" s="50">
        <v>7</v>
      </c>
    </row>
    <row r="10" spans="1:7" ht="24" customHeight="1">
      <c r="A10" s="42">
        <v>8</v>
      </c>
      <c r="B10" s="42" t="s">
        <v>19</v>
      </c>
      <c r="C10" s="42">
        <v>20183005001</v>
      </c>
      <c r="D10" s="15">
        <v>66.5</v>
      </c>
      <c r="E10" s="50">
        <v>84.2</v>
      </c>
      <c r="F10" s="50">
        <f t="shared" si="0"/>
        <v>77.12</v>
      </c>
      <c r="G10" s="50">
        <v>8</v>
      </c>
    </row>
    <row r="11" spans="1:7" ht="24" customHeight="1">
      <c r="A11" s="42">
        <v>9</v>
      </c>
      <c r="B11" s="42" t="s">
        <v>19</v>
      </c>
      <c r="C11" s="42">
        <v>20183005014</v>
      </c>
      <c r="D11" s="15">
        <v>65</v>
      </c>
      <c r="E11" s="50">
        <v>83.8</v>
      </c>
      <c r="F11" s="50">
        <f t="shared" si="0"/>
        <v>76.28</v>
      </c>
      <c r="G11" s="50">
        <v>9</v>
      </c>
    </row>
    <row r="12" spans="1:7" ht="47.25" customHeight="1"/>
    <row r="13" spans="1:7" ht="42.75" customHeight="1"/>
  </sheetData>
  <autoFilter ref="A2:ID2">
    <sortState ref="A3:IV11">
      <sortCondition descending="1" ref="F2"/>
    </sortState>
  </autoFilter>
  <mergeCells count="1">
    <mergeCell ref="A1:G1"/>
  </mergeCells>
  <phoneticPr fontId="10" type="noConversion"/>
  <printOptions horizontalCentered="1"/>
  <pageMargins left="0.74803149606299213" right="0.55118110236220474" top="0.98425196850393704" bottom="0.98425196850393704" header="0.51181102362204722" footer="0.51181102362204722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911"/>
  </sheetPr>
  <dimension ref="A1:IS42"/>
  <sheetViews>
    <sheetView topLeftCell="A11" zoomScaleNormal="100" workbookViewId="0">
      <selection activeCell="A18" sqref="A18:H18"/>
    </sheetView>
  </sheetViews>
  <sheetFormatPr defaultColWidth="9" defaultRowHeight="14.25"/>
  <cols>
    <col min="1" max="1" width="7.375" style="82" customWidth="1"/>
    <col min="2" max="2" width="14.375" style="82" customWidth="1"/>
    <col min="3" max="3" width="14.125" style="82" customWidth="1"/>
    <col min="4" max="6" width="12.5" style="82" customWidth="1"/>
    <col min="7" max="7" width="12.5" style="84" customWidth="1"/>
    <col min="8" max="8" width="12.5" style="82" customWidth="1"/>
    <col min="9" max="253" width="9" style="82" customWidth="1"/>
    <col min="254" max="16384" width="9" style="64"/>
  </cols>
  <sheetData>
    <row r="1" spans="1:8" ht="37.5" customHeight="1">
      <c r="A1" s="63" t="s">
        <v>37</v>
      </c>
      <c r="B1" s="63"/>
      <c r="C1" s="63"/>
      <c r="D1" s="63"/>
      <c r="E1" s="63"/>
      <c r="F1" s="63"/>
      <c r="G1" s="63"/>
      <c r="H1" s="63"/>
    </row>
    <row r="2" spans="1:8" ht="23.25" customHeight="1">
      <c r="A2" s="80" t="s">
        <v>2</v>
      </c>
      <c r="B2" s="80" t="s">
        <v>3</v>
      </c>
      <c r="C2" s="80" t="s">
        <v>0</v>
      </c>
      <c r="D2" s="80" t="s">
        <v>38</v>
      </c>
      <c r="E2" s="60" t="s">
        <v>35</v>
      </c>
      <c r="F2" s="60"/>
      <c r="G2" s="59" t="s">
        <v>36</v>
      </c>
      <c r="H2" s="58" t="s">
        <v>39</v>
      </c>
    </row>
    <row r="3" spans="1:8" ht="23.25" customHeight="1">
      <c r="A3" s="80"/>
      <c r="B3" s="80"/>
      <c r="C3" s="80"/>
      <c r="D3" s="80"/>
      <c r="E3" s="15" t="s">
        <v>41</v>
      </c>
      <c r="F3" s="15" t="s">
        <v>42</v>
      </c>
      <c r="G3" s="59"/>
      <c r="H3" s="58"/>
    </row>
    <row r="4" spans="1:8" ht="24.75" customHeight="1">
      <c r="A4" s="42">
        <v>1</v>
      </c>
      <c r="B4" s="42" t="s">
        <v>20</v>
      </c>
      <c r="C4" s="42">
        <v>20183007005</v>
      </c>
      <c r="D4" s="15">
        <v>65.5</v>
      </c>
      <c r="E4" s="15">
        <v>84</v>
      </c>
      <c r="F4" s="15">
        <v>85.8</v>
      </c>
      <c r="G4" s="81">
        <f t="shared" ref="G4:G12" si="0">D4*0.4+(E4*0.6+F4*0.4)*0.6</f>
        <v>77.032000000000011</v>
      </c>
      <c r="H4" s="15">
        <v>1</v>
      </c>
    </row>
    <row r="5" spans="1:8" ht="24.75" customHeight="1">
      <c r="A5" s="42">
        <v>2</v>
      </c>
      <c r="B5" s="42" t="s">
        <v>20</v>
      </c>
      <c r="C5" s="42">
        <v>20183007001</v>
      </c>
      <c r="D5" s="15">
        <v>66</v>
      </c>
      <c r="E5" s="15">
        <v>84.6</v>
      </c>
      <c r="F5" s="15">
        <v>76.599999999999994</v>
      </c>
      <c r="G5" s="81">
        <f t="shared" si="0"/>
        <v>75.240000000000009</v>
      </c>
      <c r="H5" s="15">
        <v>2</v>
      </c>
    </row>
    <row r="6" spans="1:8" ht="24.75" customHeight="1">
      <c r="A6" s="42">
        <v>3</v>
      </c>
      <c r="B6" s="42" t="s">
        <v>20</v>
      </c>
      <c r="C6" s="42">
        <v>20183007015</v>
      </c>
      <c r="D6" s="15">
        <v>67</v>
      </c>
      <c r="E6" s="15">
        <v>78.2</v>
      </c>
      <c r="F6" s="15">
        <v>79</v>
      </c>
      <c r="G6" s="81">
        <f t="shared" si="0"/>
        <v>73.912000000000006</v>
      </c>
      <c r="H6" s="15">
        <v>3</v>
      </c>
    </row>
    <row r="7" spans="1:8" ht="24.75" customHeight="1">
      <c r="A7" s="42">
        <v>4</v>
      </c>
      <c r="B7" s="42" t="s">
        <v>20</v>
      </c>
      <c r="C7" s="42">
        <v>20183007011</v>
      </c>
      <c r="D7" s="15">
        <v>61.5</v>
      </c>
      <c r="E7" s="15">
        <v>76.8</v>
      </c>
      <c r="F7" s="15">
        <v>82</v>
      </c>
      <c r="G7" s="81">
        <f t="shared" si="0"/>
        <v>71.927999999999997</v>
      </c>
      <c r="H7" s="15">
        <v>4</v>
      </c>
    </row>
    <row r="8" spans="1:8" ht="24.75" customHeight="1">
      <c r="A8" s="42">
        <v>5</v>
      </c>
      <c r="B8" s="42" t="s">
        <v>20</v>
      </c>
      <c r="C8" s="42">
        <v>20183007020</v>
      </c>
      <c r="D8" s="15">
        <v>60</v>
      </c>
      <c r="E8" s="15">
        <v>78.2</v>
      </c>
      <c r="F8" s="15">
        <v>82.2</v>
      </c>
      <c r="G8" s="81">
        <f t="shared" si="0"/>
        <v>71.88</v>
      </c>
      <c r="H8" s="15">
        <v>5</v>
      </c>
    </row>
    <row r="9" spans="1:8" ht="24.75" customHeight="1">
      <c r="A9" s="42">
        <v>6</v>
      </c>
      <c r="B9" s="42" t="s">
        <v>20</v>
      </c>
      <c r="C9" s="42">
        <v>20183007019</v>
      </c>
      <c r="D9" s="15">
        <v>62.5</v>
      </c>
      <c r="E9" s="15">
        <v>77.400000000000006</v>
      </c>
      <c r="F9" s="15">
        <v>77.400000000000006</v>
      </c>
      <c r="G9" s="81">
        <f t="shared" si="0"/>
        <v>71.44</v>
      </c>
      <c r="H9" s="15">
        <v>6</v>
      </c>
    </row>
    <row r="10" spans="1:8" ht="24.75" customHeight="1">
      <c r="A10" s="42">
        <v>7</v>
      </c>
      <c r="B10" s="42" t="s">
        <v>20</v>
      </c>
      <c r="C10" s="42">
        <v>20183007014</v>
      </c>
      <c r="D10" s="15">
        <v>60</v>
      </c>
      <c r="E10" s="15">
        <v>75</v>
      </c>
      <c r="F10" s="15">
        <v>79.599999999999994</v>
      </c>
      <c r="G10" s="81">
        <f t="shared" si="0"/>
        <v>70.103999999999999</v>
      </c>
      <c r="H10" s="15">
        <v>7</v>
      </c>
    </row>
    <row r="11" spans="1:8" ht="24.75" customHeight="1">
      <c r="A11" s="42">
        <v>8</v>
      </c>
      <c r="B11" s="42" t="s">
        <v>20</v>
      </c>
      <c r="C11" s="42">
        <v>20183007002</v>
      </c>
      <c r="D11" s="15">
        <v>60</v>
      </c>
      <c r="E11" s="15">
        <v>74.8</v>
      </c>
      <c r="F11" s="15">
        <v>79.400000000000006</v>
      </c>
      <c r="G11" s="81">
        <f t="shared" si="0"/>
        <v>69.984000000000009</v>
      </c>
      <c r="H11" s="15">
        <v>8</v>
      </c>
    </row>
    <row r="12" spans="1:8" ht="24.75" customHeight="1">
      <c r="A12" s="42">
        <v>9</v>
      </c>
      <c r="B12" s="42" t="s">
        <v>20</v>
      </c>
      <c r="C12" s="42">
        <v>20183007004</v>
      </c>
      <c r="D12" s="15">
        <v>63.5</v>
      </c>
      <c r="E12" s="15">
        <v>59</v>
      </c>
      <c r="F12" s="15">
        <v>75.400000000000006</v>
      </c>
      <c r="G12" s="81">
        <f t="shared" si="0"/>
        <v>64.736000000000004</v>
      </c>
      <c r="H12" s="15">
        <v>9</v>
      </c>
    </row>
    <row r="13" spans="1:8" ht="24.75" customHeight="1">
      <c r="A13" s="42">
        <v>10</v>
      </c>
      <c r="B13" s="42" t="s">
        <v>20</v>
      </c>
      <c r="C13" s="42">
        <v>20183007017</v>
      </c>
      <c r="D13" s="15">
        <v>62.25</v>
      </c>
      <c r="E13" s="15" t="s">
        <v>46</v>
      </c>
      <c r="F13" s="15"/>
      <c r="G13" s="81"/>
      <c r="H13" s="83"/>
    </row>
    <row r="14" spans="1:8" ht="30.75" customHeight="1">
      <c r="A14" s="69"/>
      <c r="B14" s="69"/>
      <c r="C14" s="69"/>
      <c r="D14" s="70"/>
    </row>
    <row r="15" spans="1:8" ht="24.75" customHeight="1">
      <c r="A15" s="69"/>
      <c r="B15" s="69"/>
      <c r="C15" s="69"/>
      <c r="D15" s="70"/>
    </row>
    <row r="16" spans="1:8" ht="24.75" customHeight="1"/>
    <row r="17" spans="1:8" ht="24.75" customHeight="1"/>
    <row r="18" spans="1:8" ht="37.5" customHeight="1">
      <c r="A18" s="63" t="s">
        <v>37</v>
      </c>
      <c r="B18" s="63"/>
      <c r="C18" s="63"/>
      <c r="D18" s="63"/>
      <c r="E18" s="63"/>
      <c r="F18" s="63"/>
      <c r="G18" s="63"/>
      <c r="H18" s="63"/>
    </row>
    <row r="19" spans="1:8" ht="21" customHeight="1">
      <c r="A19" s="80" t="s">
        <v>2</v>
      </c>
      <c r="B19" s="80" t="s">
        <v>3</v>
      </c>
      <c r="C19" s="80" t="s">
        <v>0</v>
      </c>
      <c r="D19" s="80" t="s">
        <v>38</v>
      </c>
      <c r="E19" s="60" t="s">
        <v>35</v>
      </c>
      <c r="F19" s="60"/>
      <c r="G19" s="59" t="s">
        <v>36</v>
      </c>
      <c r="H19" s="58" t="s">
        <v>39</v>
      </c>
    </row>
    <row r="20" spans="1:8" ht="21" customHeight="1">
      <c r="A20" s="80"/>
      <c r="B20" s="80"/>
      <c r="C20" s="80"/>
      <c r="D20" s="80"/>
      <c r="E20" s="15" t="s">
        <v>41</v>
      </c>
      <c r="F20" s="15" t="s">
        <v>42</v>
      </c>
      <c r="G20" s="59"/>
      <c r="H20" s="58"/>
    </row>
    <row r="21" spans="1:8" ht="24.75" customHeight="1">
      <c r="A21" s="42">
        <v>1</v>
      </c>
      <c r="B21" s="42" t="s">
        <v>21</v>
      </c>
      <c r="C21" s="42">
        <v>20183006011</v>
      </c>
      <c r="D21" s="15">
        <v>66.25</v>
      </c>
      <c r="E21" s="15">
        <v>85.9</v>
      </c>
      <c r="F21" s="15">
        <v>89.6</v>
      </c>
      <c r="G21" s="81">
        <f t="shared" ref="G21:G28" si="1">D21*0.4+(E21*0.6+F21*0.4)*0.6</f>
        <v>78.927999999999997</v>
      </c>
      <c r="H21" s="15">
        <v>1</v>
      </c>
    </row>
    <row r="22" spans="1:8" ht="24.75" customHeight="1">
      <c r="A22" s="42">
        <v>2</v>
      </c>
      <c r="B22" s="42" t="s">
        <v>21</v>
      </c>
      <c r="C22" s="42">
        <v>20183006016</v>
      </c>
      <c r="D22" s="15">
        <v>65</v>
      </c>
      <c r="E22" s="15">
        <v>82.9</v>
      </c>
      <c r="F22" s="15">
        <v>87.4</v>
      </c>
      <c r="G22" s="81">
        <f t="shared" si="1"/>
        <v>76.819999999999993</v>
      </c>
      <c r="H22" s="15">
        <v>2</v>
      </c>
    </row>
    <row r="23" spans="1:8" ht="24.75" customHeight="1">
      <c r="A23" s="42">
        <v>3</v>
      </c>
      <c r="B23" s="42" t="s">
        <v>21</v>
      </c>
      <c r="C23" s="42">
        <v>20183006021</v>
      </c>
      <c r="D23" s="15">
        <v>64.25</v>
      </c>
      <c r="E23" s="15">
        <v>83.9</v>
      </c>
      <c r="F23" s="15">
        <v>86.7</v>
      </c>
      <c r="G23" s="81">
        <f t="shared" si="1"/>
        <v>76.712000000000018</v>
      </c>
      <c r="H23" s="15">
        <v>3</v>
      </c>
    </row>
    <row r="24" spans="1:8" ht="24.75" customHeight="1">
      <c r="A24" s="42">
        <v>4</v>
      </c>
      <c r="B24" s="42" t="s">
        <v>21</v>
      </c>
      <c r="C24" s="42">
        <v>20183006017</v>
      </c>
      <c r="D24" s="15">
        <v>65</v>
      </c>
      <c r="E24" s="15">
        <v>83.1</v>
      </c>
      <c r="F24" s="15">
        <v>86.6</v>
      </c>
      <c r="G24" s="81">
        <f t="shared" si="1"/>
        <v>76.699999999999989</v>
      </c>
      <c r="H24" s="15">
        <v>4</v>
      </c>
    </row>
    <row r="25" spans="1:8" ht="24.75" customHeight="1">
      <c r="A25" s="42">
        <v>5</v>
      </c>
      <c r="B25" s="42" t="s">
        <v>21</v>
      </c>
      <c r="C25" s="42">
        <v>20183006024</v>
      </c>
      <c r="D25" s="15">
        <v>64.25</v>
      </c>
      <c r="E25" s="15">
        <v>79.599999999999994</v>
      </c>
      <c r="F25" s="15">
        <v>83</v>
      </c>
      <c r="G25" s="81">
        <f t="shared" si="1"/>
        <v>74.27600000000001</v>
      </c>
      <c r="H25" s="15">
        <v>5</v>
      </c>
    </row>
    <row r="26" spans="1:8" ht="24.75" customHeight="1">
      <c r="A26" s="42">
        <v>6</v>
      </c>
      <c r="B26" s="42" t="s">
        <v>21</v>
      </c>
      <c r="C26" s="42">
        <v>20183006014</v>
      </c>
      <c r="D26" s="15">
        <v>67</v>
      </c>
      <c r="E26" s="15">
        <v>70.599999999999994</v>
      </c>
      <c r="F26" s="15">
        <v>85.7</v>
      </c>
      <c r="G26" s="81">
        <f t="shared" si="1"/>
        <v>72.783999999999992</v>
      </c>
      <c r="H26" s="15">
        <v>6</v>
      </c>
    </row>
    <row r="27" spans="1:8" ht="24.75" customHeight="1">
      <c r="A27" s="42">
        <v>7</v>
      </c>
      <c r="B27" s="42" t="s">
        <v>21</v>
      </c>
      <c r="C27" s="42">
        <v>20183006022</v>
      </c>
      <c r="D27" s="15">
        <v>62.5</v>
      </c>
      <c r="E27" s="15">
        <v>75.7</v>
      </c>
      <c r="F27" s="15">
        <v>83.8</v>
      </c>
      <c r="G27" s="81">
        <f t="shared" si="1"/>
        <v>72.364000000000004</v>
      </c>
      <c r="H27" s="15">
        <v>7</v>
      </c>
    </row>
    <row r="28" spans="1:8" ht="24.75" customHeight="1">
      <c r="A28" s="42">
        <v>8</v>
      </c>
      <c r="B28" s="42" t="s">
        <v>21</v>
      </c>
      <c r="C28" s="42">
        <v>20183006020</v>
      </c>
      <c r="D28" s="15">
        <v>62.5</v>
      </c>
      <c r="E28" s="15">
        <v>75.599999999999994</v>
      </c>
      <c r="F28" s="15">
        <v>82.6</v>
      </c>
      <c r="G28" s="81">
        <f t="shared" si="1"/>
        <v>72.039999999999992</v>
      </c>
      <c r="H28" s="15">
        <v>8</v>
      </c>
    </row>
    <row r="29" spans="1:8" ht="87" customHeight="1"/>
    <row r="30" spans="1:8" ht="47.25" customHeight="1"/>
    <row r="31" spans="1:8" ht="39.75" customHeight="1">
      <c r="A31" s="63" t="s">
        <v>37</v>
      </c>
      <c r="B31" s="63"/>
      <c r="C31" s="63"/>
      <c r="D31" s="63"/>
      <c r="E31" s="63"/>
      <c r="F31" s="63"/>
      <c r="G31" s="63"/>
      <c r="H31" s="63"/>
    </row>
    <row r="32" spans="1:8" ht="20.25" customHeight="1">
      <c r="A32" s="80" t="s">
        <v>2</v>
      </c>
      <c r="B32" s="80" t="s">
        <v>3</v>
      </c>
      <c r="C32" s="80" t="s">
        <v>0</v>
      </c>
      <c r="D32" s="80" t="s">
        <v>38</v>
      </c>
      <c r="E32" s="60" t="s">
        <v>35</v>
      </c>
      <c r="F32" s="60"/>
      <c r="G32" s="59" t="s">
        <v>36</v>
      </c>
      <c r="H32" s="58" t="s">
        <v>39</v>
      </c>
    </row>
    <row r="33" spans="1:8" ht="20.25" customHeight="1">
      <c r="A33" s="80"/>
      <c r="B33" s="80"/>
      <c r="C33" s="80"/>
      <c r="D33" s="80"/>
      <c r="E33" s="15" t="s">
        <v>41</v>
      </c>
      <c r="F33" s="15" t="s">
        <v>42</v>
      </c>
      <c r="G33" s="59"/>
      <c r="H33" s="58"/>
    </row>
    <row r="34" spans="1:8" ht="23.25" customHeight="1">
      <c r="A34" s="42">
        <v>1</v>
      </c>
      <c r="B34" s="42" t="s">
        <v>22</v>
      </c>
      <c r="C34" s="42">
        <v>20183008023</v>
      </c>
      <c r="D34" s="15">
        <v>67.75</v>
      </c>
      <c r="E34" s="15">
        <v>82.8</v>
      </c>
      <c r="F34" s="15">
        <v>84.4</v>
      </c>
      <c r="G34" s="81">
        <f t="shared" ref="G34:G40" si="2">D34*0.4+(E34*0.6+F34*0.4)*0.6</f>
        <v>77.164000000000001</v>
      </c>
      <c r="H34" s="15">
        <v>1</v>
      </c>
    </row>
    <row r="35" spans="1:8" ht="23.25" customHeight="1">
      <c r="A35" s="42">
        <v>2</v>
      </c>
      <c r="B35" s="42" t="s">
        <v>22</v>
      </c>
      <c r="C35" s="42">
        <v>20183008021</v>
      </c>
      <c r="D35" s="15">
        <v>62.75</v>
      </c>
      <c r="E35" s="15">
        <v>81.400000000000006</v>
      </c>
      <c r="F35" s="15">
        <v>84</v>
      </c>
      <c r="G35" s="81">
        <f t="shared" si="2"/>
        <v>74.563999999999993</v>
      </c>
      <c r="H35" s="15">
        <v>2</v>
      </c>
    </row>
    <row r="36" spans="1:8" ht="23.25" customHeight="1">
      <c r="A36" s="42">
        <v>3</v>
      </c>
      <c r="B36" s="42" t="s">
        <v>22</v>
      </c>
      <c r="C36" s="42">
        <v>20183008002</v>
      </c>
      <c r="D36" s="15">
        <v>66.5</v>
      </c>
      <c r="E36" s="15">
        <v>77.8</v>
      </c>
      <c r="F36" s="15">
        <v>82.2</v>
      </c>
      <c r="G36" s="81">
        <f t="shared" si="2"/>
        <v>74.335999999999999</v>
      </c>
      <c r="H36" s="15">
        <v>3</v>
      </c>
    </row>
    <row r="37" spans="1:8" ht="23.25" customHeight="1">
      <c r="A37" s="42">
        <v>4</v>
      </c>
      <c r="B37" s="42" t="s">
        <v>22</v>
      </c>
      <c r="C37" s="42">
        <v>20183008015</v>
      </c>
      <c r="D37" s="15">
        <v>60.5</v>
      </c>
      <c r="E37" s="15">
        <v>84.8</v>
      </c>
      <c r="F37" s="15">
        <v>80.2</v>
      </c>
      <c r="G37" s="81">
        <f t="shared" si="2"/>
        <v>73.975999999999999</v>
      </c>
      <c r="H37" s="15">
        <v>4</v>
      </c>
    </row>
    <row r="38" spans="1:8" ht="23.25" customHeight="1">
      <c r="A38" s="42">
        <v>5</v>
      </c>
      <c r="B38" s="42" t="s">
        <v>22</v>
      </c>
      <c r="C38" s="42">
        <v>20183008004</v>
      </c>
      <c r="D38" s="15">
        <v>62</v>
      </c>
      <c r="E38" s="15">
        <v>75.8</v>
      </c>
      <c r="F38" s="15">
        <v>85.2</v>
      </c>
      <c r="G38" s="81">
        <f t="shared" si="2"/>
        <v>72.536000000000001</v>
      </c>
      <c r="H38" s="15">
        <v>5</v>
      </c>
    </row>
    <row r="39" spans="1:8" ht="23.25" customHeight="1">
      <c r="A39" s="42">
        <v>6</v>
      </c>
      <c r="B39" s="42" t="s">
        <v>22</v>
      </c>
      <c r="C39" s="42">
        <v>20183008007</v>
      </c>
      <c r="D39" s="15">
        <v>65</v>
      </c>
      <c r="E39" s="15">
        <v>73.8</v>
      </c>
      <c r="F39" s="15">
        <v>82.6</v>
      </c>
      <c r="G39" s="81">
        <f t="shared" si="2"/>
        <v>72.391999999999996</v>
      </c>
      <c r="H39" s="15">
        <v>6</v>
      </c>
    </row>
    <row r="40" spans="1:8" ht="23.25" customHeight="1">
      <c r="A40" s="42">
        <v>7</v>
      </c>
      <c r="B40" s="42" t="s">
        <v>22</v>
      </c>
      <c r="C40" s="42">
        <v>20183008024</v>
      </c>
      <c r="D40" s="15">
        <v>62.5</v>
      </c>
      <c r="E40" s="15">
        <v>73.2</v>
      </c>
      <c r="F40" s="15">
        <v>77.400000000000006</v>
      </c>
      <c r="G40" s="81">
        <f t="shared" si="2"/>
        <v>69.927999999999997</v>
      </c>
      <c r="H40" s="15">
        <v>7</v>
      </c>
    </row>
    <row r="41" spans="1:8" ht="23.25" customHeight="1">
      <c r="A41" s="42">
        <v>8</v>
      </c>
      <c r="B41" s="42" t="s">
        <v>22</v>
      </c>
      <c r="C41" s="42">
        <v>20183008009</v>
      </c>
      <c r="D41" s="15">
        <v>71.5</v>
      </c>
      <c r="E41" s="15" t="s">
        <v>49</v>
      </c>
      <c r="F41" s="15"/>
      <c r="G41" s="81"/>
      <c r="H41" s="15"/>
    </row>
    <row r="42" spans="1:8" ht="23.25" customHeight="1">
      <c r="A42" s="42">
        <v>9</v>
      </c>
      <c r="B42" s="42" t="s">
        <v>22</v>
      </c>
      <c r="C42" s="42">
        <v>20183008005</v>
      </c>
      <c r="D42" s="15">
        <v>60.5</v>
      </c>
      <c r="E42" s="15" t="s">
        <v>49</v>
      </c>
      <c r="F42" s="15"/>
      <c r="G42" s="81"/>
      <c r="H42" s="15"/>
    </row>
  </sheetData>
  <autoFilter ref="A32:IS33">
    <filterColumn colId="4" showButton="0"/>
    <sortState ref="A35:IV42">
      <sortCondition descending="1" ref="G32:G33"/>
    </sortState>
  </autoFilter>
  <mergeCells count="24">
    <mergeCell ref="G19:G20"/>
    <mergeCell ref="A19:A20"/>
    <mergeCell ref="A32:A33"/>
    <mergeCell ref="H32:H33"/>
    <mergeCell ref="D32:D33"/>
    <mergeCell ref="G32:G33"/>
    <mergeCell ref="C32:C33"/>
    <mergeCell ref="E32:F32"/>
    <mergeCell ref="B32:B33"/>
    <mergeCell ref="B2:B3"/>
    <mergeCell ref="A1:H1"/>
    <mergeCell ref="D19:D20"/>
    <mergeCell ref="H2:H3"/>
    <mergeCell ref="A2:A3"/>
    <mergeCell ref="G2:G3"/>
    <mergeCell ref="B19:B20"/>
    <mergeCell ref="E19:F19"/>
    <mergeCell ref="A18:H18"/>
    <mergeCell ref="E2:F2"/>
    <mergeCell ref="C19:C20"/>
    <mergeCell ref="C2:C3"/>
    <mergeCell ref="D2:D3"/>
    <mergeCell ref="H19:H20"/>
    <mergeCell ref="A31:H31"/>
  </mergeCells>
  <phoneticPr fontId="10" type="noConversion"/>
  <printOptions horizontalCentered="1"/>
  <pageMargins left="0.74803149606299213" right="0.55118110236220474" top="0.98425196850393704" bottom="0.98425196850393704" header="0.51181102362204722" footer="0.51181102362204722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workbookViewId="0">
      <selection activeCell="G8" sqref="G8"/>
    </sheetView>
  </sheetViews>
  <sheetFormatPr defaultColWidth="9" defaultRowHeight="14.25"/>
  <cols>
    <col min="1" max="1" width="7.125" customWidth="1"/>
    <col min="2" max="2" width="12.625" customWidth="1"/>
    <col min="3" max="3" width="11.875" customWidth="1"/>
    <col min="4" max="4" width="12.125" customWidth="1"/>
    <col min="6" max="6" width="10" customWidth="1"/>
  </cols>
  <sheetData>
    <row r="1" spans="1:7" ht="39" customHeight="1">
      <c r="A1" s="61" t="s">
        <v>37</v>
      </c>
      <c r="B1" s="61"/>
      <c r="C1" s="61"/>
      <c r="D1" s="61"/>
      <c r="E1" s="61"/>
      <c r="F1" s="61"/>
      <c r="G1" s="61"/>
    </row>
    <row r="2" spans="1:7" ht="33" customHeight="1">
      <c r="A2" s="24" t="s">
        <v>2</v>
      </c>
      <c r="B2" s="24" t="s">
        <v>3</v>
      </c>
      <c r="C2" s="24" t="s">
        <v>0</v>
      </c>
      <c r="D2" s="5" t="s">
        <v>38</v>
      </c>
      <c r="E2" s="25" t="s">
        <v>35</v>
      </c>
      <c r="F2" s="25" t="s">
        <v>36</v>
      </c>
      <c r="G2" s="26" t="s">
        <v>39</v>
      </c>
    </row>
    <row r="3" spans="1:7" ht="30" customHeight="1">
      <c r="A3" s="2">
        <v>1</v>
      </c>
      <c r="B3" s="27" t="s">
        <v>23</v>
      </c>
      <c r="C3" s="2">
        <v>20183008030</v>
      </c>
      <c r="D3" s="23">
        <v>70.25</v>
      </c>
      <c r="E3" s="36">
        <v>81.67</v>
      </c>
      <c r="F3" s="37">
        <f>D3*0.4+E3*0.6</f>
        <v>77.102000000000004</v>
      </c>
      <c r="G3" s="36">
        <v>1</v>
      </c>
    </row>
    <row r="4" spans="1:7" ht="30" customHeight="1">
      <c r="A4" s="2">
        <v>2</v>
      </c>
      <c r="B4" s="27" t="s">
        <v>23</v>
      </c>
      <c r="C4" s="2">
        <v>20183008029</v>
      </c>
      <c r="D4" s="23">
        <v>52.25</v>
      </c>
      <c r="E4" s="36">
        <v>91.67</v>
      </c>
      <c r="F4" s="37">
        <f>D4*0.4+E4*0.6</f>
        <v>75.902000000000001</v>
      </c>
      <c r="G4" s="36">
        <v>2</v>
      </c>
    </row>
    <row r="5" spans="1:7">
      <c r="A5" s="28"/>
      <c r="B5" s="29"/>
      <c r="C5" s="28"/>
      <c r="D5" s="11"/>
    </row>
    <row r="6" spans="1:7">
      <c r="A6" s="28"/>
      <c r="B6" s="29"/>
      <c r="C6" s="28"/>
      <c r="D6" s="11"/>
    </row>
    <row r="7" spans="1:7" ht="32.25" customHeight="1">
      <c r="A7" s="28"/>
      <c r="B7" s="29"/>
      <c r="C7" s="28"/>
      <c r="D7" s="11"/>
    </row>
  </sheetData>
  <autoFilter ref="A2:D2"/>
  <mergeCells count="1">
    <mergeCell ref="A1:G1"/>
  </mergeCells>
  <phoneticPr fontId="10" type="noConversion"/>
  <pageMargins left="0.74803149606299213" right="0.55118110236220474" top="0.98425196850393704" bottom="0.98425196850393704" header="0.51181102362204722" footer="0.51181102362204722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911"/>
  </sheetPr>
  <dimension ref="A1:G17"/>
  <sheetViews>
    <sheetView zoomScale="115" zoomScaleNormal="115" workbookViewId="0">
      <selection activeCell="C24" sqref="C23:C24"/>
    </sheetView>
  </sheetViews>
  <sheetFormatPr defaultColWidth="9" defaultRowHeight="14.25"/>
  <cols>
    <col min="1" max="1" width="6.125" style="64" customWidth="1"/>
    <col min="2" max="2" width="13.25" style="67" customWidth="1"/>
    <col min="3" max="3" width="14.625" style="67" customWidth="1"/>
    <col min="4" max="4" width="11.75" style="67" customWidth="1"/>
    <col min="5" max="5" width="11.5" style="67" customWidth="1"/>
    <col min="6" max="6" width="11.375" style="67" customWidth="1"/>
    <col min="7" max="7" width="9" style="67" customWidth="1"/>
    <col min="8" max="244" width="9" style="64" customWidth="1"/>
    <col min="245" max="16384" width="9" style="64"/>
  </cols>
  <sheetData>
    <row r="1" spans="1:7" ht="33" customHeight="1">
      <c r="A1" s="63" t="s">
        <v>37</v>
      </c>
      <c r="B1" s="63"/>
      <c r="C1" s="63"/>
      <c r="D1" s="63"/>
      <c r="E1" s="63"/>
      <c r="F1" s="63"/>
      <c r="G1" s="63"/>
    </row>
    <row r="2" spans="1:7" ht="37.5" customHeight="1">
      <c r="A2" s="65" t="s">
        <v>2</v>
      </c>
      <c r="B2" s="65" t="s">
        <v>3</v>
      </c>
      <c r="C2" s="65" t="s">
        <v>0</v>
      </c>
      <c r="D2" s="13" t="s">
        <v>38</v>
      </c>
      <c r="E2" s="49" t="s">
        <v>35</v>
      </c>
      <c r="F2" s="49" t="s">
        <v>36</v>
      </c>
      <c r="G2" s="15" t="s">
        <v>39</v>
      </c>
    </row>
    <row r="3" spans="1:7" ht="22.5" customHeight="1">
      <c r="A3" s="76">
        <v>1</v>
      </c>
      <c r="B3" s="76" t="s">
        <v>24</v>
      </c>
      <c r="C3" s="76">
        <v>20183009021</v>
      </c>
      <c r="D3" s="38">
        <v>63.25</v>
      </c>
      <c r="E3" s="38">
        <v>87.8</v>
      </c>
      <c r="F3" s="50">
        <f t="shared" ref="F3:F13" si="0">D3*0.4+E3*0.6</f>
        <v>77.98</v>
      </c>
      <c r="G3" s="50">
        <v>1</v>
      </c>
    </row>
    <row r="4" spans="1:7" ht="22.5" customHeight="1">
      <c r="A4" s="76">
        <v>2</v>
      </c>
      <c r="B4" s="76" t="s">
        <v>24</v>
      </c>
      <c r="C4" s="76">
        <v>20183009019</v>
      </c>
      <c r="D4" s="38">
        <v>62.5</v>
      </c>
      <c r="E4" s="38">
        <v>86.2</v>
      </c>
      <c r="F4" s="50">
        <f t="shared" si="0"/>
        <v>76.72</v>
      </c>
      <c r="G4" s="50">
        <v>2</v>
      </c>
    </row>
    <row r="5" spans="1:7" ht="22.5" customHeight="1">
      <c r="A5" s="76">
        <v>3</v>
      </c>
      <c r="B5" s="76" t="s">
        <v>24</v>
      </c>
      <c r="C5" s="76">
        <v>20183009007</v>
      </c>
      <c r="D5" s="38">
        <v>63.5</v>
      </c>
      <c r="E5" s="38">
        <v>81.400000000000006</v>
      </c>
      <c r="F5" s="50">
        <f t="shared" si="0"/>
        <v>74.240000000000009</v>
      </c>
      <c r="G5" s="50">
        <v>3</v>
      </c>
    </row>
    <row r="6" spans="1:7" ht="22.5" customHeight="1">
      <c r="A6" s="76">
        <v>4</v>
      </c>
      <c r="B6" s="76" t="s">
        <v>24</v>
      </c>
      <c r="C6" s="76">
        <v>20183009016</v>
      </c>
      <c r="D6" s="38">
        <v>58</v>
      </c>
      <c r="E6" s="38">
        <v>83.4</v>
      </c>
      <c r="F6" s="50">
        <f t="shared" si="0"/>
        <v>73.240000000000009</v>
      </c>
      <c r="G6" s="50">
        <v>4</v>
      </c>
    </row>
    <row r="7" spans="1:7" ht="22.5" customHeight="1">
      <c r="A7" s="76">
        <v>5</v>
      </c>
      <c r="B7" s="76" t="s">
        <v>24</v>
      </c>
      <c r="C7" s="76">
        <v>20183009001</v>
      </c>
      <c r="D7" s="38">
        <v>59.75</v>
      </c>
      <c r="E7" s="38">
        <v>79</v>
      </c>
      <c r="F7" s="50">
        <f t="shared" si="0"/>
        <v>71.3</v>
      </c>
      <c r="G7" s="50">
        <v>5</v>
      </c>
    </row>
    <row r="8" spans="1:7" ht="22.5" customHeight="1">
      <c r="A8" s="76">
        <v>6</v>
      </c>
      <c r="B8" s="76" t="s">
        <v>24</v>
      </c>
      <c r="C8" s="76">
        <v>20183009015</v>
      </c>
      <c r="D8" s="38">
        <v>56</v>
      </c>
      <c r="E8" s="38">
        <v>81</v>
      </c>
      <c r="F8" s="50">
        <f t="shared" si="0"/>
        <v>71</v>
      </c>
      <c r="G8" s="50">
        <v>6</v>
      </c>
    </row>
    <row r="9" spans="1:7" ht="22.5" customHeight="1">
      <c r="A9" s="76">
        <v>7</v>
      </c>
      <c r="B9" s="76" t="s">
        <v>24</v>
      </c>
      <c r="C9" s="76">
        <v>20183009020</v>
      </c>
      <c r="D9" s="38">
        <v>62</v>
      </c>
      <c r="E9" s="38">
        <v>73.400000000000006</v>
      </c>
      <c r="F9" s="50">
        <f t="shared" si="0"/>
        <v>68.84</v>
      </c>
      <c r="G9" s="50">
        <v>7</v>
      </c>
    </row>
    <row r="10" spans="1:7" ht="22.5" customHeight="1">
      <c r="A10" s="76">
        <v>8</v>
      </c>
      <c r="B10" s="77" t="s">
        <v>24</v>
      </c>
      <c r="C10" s="77">
        <v>20183010004</v>
      </c>
      <c r="D10" s="38">
        <v>63</v>
      </c>
      <c r="E10" s="38">
        <v>71.400000000000006</v>
      </c>
      <c r="F10" s="50">
        <f t="shared" si="0"/>
        <v>68.040000000000006</v>
      </c>
      <c r="G10" s="50">
        <v>8</v>
      </c>
    </row>
    <row r="11" spans="1:7" ht="22.5" customHeight="1">
      <c r="A11" s="76">
        <v>9</v>
      </c>
      <c r="B11" s="76" t="s">
        <v>24</v>
      </c>
      <c r="C11" s="76">
        <v>20183009026</v>
      </c>
      <c r="D11" s="38">
        <v>61</v>
      </c>
      <c r="E11" s="38">
        <v>71.400000000000006</v>
      </c>
      <c r="F11" s="50">
        <f t="shared" si="0"/>
        <v>67.240000000000009</v>
      </c>
      <c r="G11" s="50">
        <v>9</v>
      </c>
    </row>
    <row r="12" spans="1:7" ht="22.5" customHeight="1">
      <c r="A12" s="76">
        <v>10</v>
      </c>
      <c r="B12" s="76" t="s">
        <v>24</v>
      </c>
      <c r="C12" s="76">
        <v>20183009030</v>
      </c>
      <c r="D12" s="38">
        <v>57.75</v>
      </c>
      <c r="E12" s="38">
        <v>65.400000000000006</v>
      </c>
      <c r="F12" s="50">
        <f t="shared" si="0"/>
        <v>62.34</v>
      </c>
      <c r="G12" s="50">
        <v>10</v>
      </c>
    </row>
    <row r="13" spans="1:7" ht="22.5" customHeight="1">
      <c r="A13" s="76">
        <v>11</v>
      </c>
      <c r="B13" s="76" t="s">
        <v>24</v>
      </c>
      <c r="C13" s="76">
        <v>20183009027</v>
      </c>
      <c r="D13" s="38">
        <v>58</v>
      </c>
      <c r="E13" s="38">
        <v>62.4</v>
      </c>
      <c r="F13" s="50">
        <f t="shared" si="0"/>
        <v>60.64</v>
      </c>
      <c r="G13" s="50">
        <v>11</v>
      </c>
    </row>
    <row r="14" spans="1:7" ht="22.5" customHeight="1">
      <c r="A14" s="76">
        <v>12</v>
      </c>
      <c r="B14" s="76" t="s">
        <v>24</v>
      </c>
      <c r="C14" s="76">
        <v>20183009004</v>
      </c>
      <c r="D14" s="38">
        <v>62</v>
      </c>
      <c r="E14" s="38" t="s">
        <v>46</v>
      </c>
      <c r="F14" s="50"/>
      <c r="G14" s="50"/>
    </row>
    <row r="15" spans="1:7" ht="22.5" customHeight="1">
      <c r="A15" s="76">
        <v>13</v>
      </c>
      <c r="B15" s="76" t="s">
        <v>24</v>
      </c>
      <c r="C15" s="76">
        <v>20183009005</v>
      </c>
      <c r="D15" s="38">
        <v>59.5</v>
      </c>
      <c r="E15" s="38" t="s">
        <v>46</v>
      </c>
      <c r="F15" s="50"/>
      <c r="G15" s="50"/>
    </row>
    <row r="16" spans="1:7" ht="22.5" customHeight="1">
      <c r="A16" s="76">
        <v>14</v>
      </c>
      <c r="B16" s="77" t="s">
        <v>24</v>
      </c>
      <c r="C16" s="77">
        <v>20183010007</v>
      </c>
      <c r="D16" s="38">
        <v>57.75</v>
      </c>
      <c r="E16" s="38" t="s">
        <v>46</v>
      </c>
      <c r="F16" s="50"/>
      <c r="G16" s="50"/>
    </row>
    <row r="17" spans="1:7" ht="22.5" customHeight="1">
      <c r="A17" s="76">
        <v>15</v>
      </c>
      <c r="B17" s="76" t="s">
        <v>24</v>
      </c>
      <c r="C17" s="76">
        <v>20183009009</v>
      </c>
      <c r="D17" s="38">
        <v>57.5</v>
      </c>
      <c r="E17" s="38" t="s">
        <v>46</v>
      </c>
      <c r="F17" s="50"/>
      <c r="G17" s="50"/>
    </row>
  </sheetData>
  <autoFilter ref="A2:IJ2">
    <sortState ref="A3:IM17">
      <sortCondition descending="1" ref="F2"/>
    </sortState>
  </autoFilter>
  <mergeCells count="1">
    <mergeCell ref="A1:G1"/>
  </mergeCells>
  <phoneticPr fontId="10" type="noConversion"/>
  <printOptions horizontalCentered="1"/>
  <pageMargins left="0.74803149606299213" right="0.55118110236220474" top="0.98425196850393704" bottom="0.98425196850393704" header="0.51181102362204722" footer="0.51181102362204722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D08E"/>
  </sheetPr>
  <dimension ref="A1:IS48"/>
  <sheetViews>
    <sheetView topLeftCell="A10" workbookViewId="0">
      <selection activeCell="E15" sqref="E15"/>
    </sheetView>
  </sheetViews>
  <sheetFormatPr defaultColWidth="9" defaultRowHeight="27.95" customHeight="1"/>
  <cols>
    <col min="1" max="1" width="8.75" style="18" customWidth="1"/>
    <col min="2" max="2" width="14" style="18" customWidth="1"/>
    <col min="3" max="3" width="14.875" style="18" customWidth="1"/>
    <col min="4" max="7" width="14.375" style="18" customWidth="1"/>
    <col min="8" max="253" width="9" style="18" customWidth="1"/>
  </cols>
  <sheetData>
    <row r="1" spans="1:7" s="19" customFormat="1" ht="37.5" customHeight="1">
      <c r="A1" s="74" t="s">
        <v>37</v>
      </c>
      <c r="B1" s="74"/>
      <c r="C1" s="74"/>
      <c r="D1" s="74"/>
      <c r="E1" s="74"/>
      <c r="F1" s="74"/>
      <c r="G1" s="74"/>
    </row>
    <row r="2" spans="1:7" s="20" customFormat="1" ht="31.5" customHeight="1">
      <c r="A2" s="75" t="s">
        <v>2</v>
      </c>
      <c r="B2" s="75" t="s">
        <v>3</v>
      </c>
      <c r="C2" s="75" t="s">
        <v>0</v>
      </c>
      <c r="D2" s="46" t="s">
        <v>38</v>
      </c>
      <c r="E2" s="47" t="s">
        <v>35</v>
      </c>
      <c r="F2" s="47" t="s">
        <v>36</v>
      </c>
      <c r="G2" s="38" t="s">
        <v>39</v>
      </c>
    </row>
    <row r="3" spans="1:7" s="20" customFormat="1" ht="27.95" customHeight="1">
      <c r="A3" s="76">
        <v>1</v>
      </c>
      <c r="B3" s="77" t="s">
        <v>11</v>
      </c>
      <c r="C3" s="76">
        <v>20183013009</v>
      </c>
      <c r="D3" s="38">
        <v>69.75</v>
      </c>
      <c r="E3" s="78">
        <v>86.8</v>
      </c>
      <c r="F3" s="78">
        <f t="shared" ref="F3:F48" si="0">D3*0.4+E3*0.6</f>
        <v>79.98</v>
      </c>
      <c r="G3" s="78">
        <v>1</v>
      </c>
    </row>
    <row r="4" spans="1:7" s="20" customFormat="1" ht="27.95" customHeight="1">
      <c r="A4" s="77">
        <v>2</v>
      </c>
      <c r="B4" s="77" t="s">
        <v>11</v>
      </c>
      <c r="C4" s="77">
        <v>20183012019</v>
      </c>
      <c r="D4" s="38">
        <v>72.5</v>
      </c>
      <c r="E4" s="78">
        <v>84.4</v>
      </c>
      <c r="F4" s="78">
        <f t="shared" si="0"/>
        <v>79.64</v>
      </c>
      <c r="G4" s="78">
        <v>2</v>
      </c>
    </row>
    <row r="5" spans="1:7" s="20" customFormat="1" ht="27.95" customHeight="1">
      <c r="A5" s="76">
        <v>3</v>
      </c>
      <c r="B5" s="77" t="s">
        <v>11</v>
      </c>
      <c r="C5" s="76">
        <v>20183014015</v>
      </c>
      <c r="D5" s="38">
        <v>68.5</v>
      </c>
      <c r="E5" s="78">
        <v>87</v>
      </c>
      <c r="F5" s="78">
        <f t="shared" si="0"/>
        <v>79.599999999999994</v>
      </c>
      <c r="G5" s="78">
        <v>3</v>
      </c>
    </row>
    <row r="6" spans="1:7" s="20" customFormat="1" ht="27.95" customHeight="1">
      <c r="A6" s="77">
        <v>4</v>
      </c>
      <c r="B6" s="77" t="s">
        <v>11</v>
      </c>
      <c r="C6" s="77">
        <v>20183011017</v>
      </c>
      <c r="D6" s="38">
        <v>69</v>
      </c>
      <c r="E6" s="78">
        <v>86</v>
      </c>
      <c r="F6" s="78">
        <f t="shared" si="0"/>
        <v>79.2</v>
      </c>
      <c r="G6" s="78">
        <v>4</v>
      </c>
    </row>
    <row r="7" spans="1:7" s="20" customFormat="1" ht="27.95" customHeight="1">
      <c r="A7" s="76">
        <v>5</v>
      </c>
      <c r="B7" s="77" t="s">
        <v>11</v>
      </c>
      <c r="C7" s="76">
        <v>20183013024</v>
      </c>
      <c r="D7" s="38">
        <v>66.75</v>
      </c>
      <c r="E7" s="78">
        <v>87.2</v>
      </c>
      <c r="F7" s="78">
        <f t="shared" si="0"/>
        <v>79.02000000000001</v>
      </c>
      <c r="G7" s="78">
        <v>5</v>
      </c>
    </row>
    <row r="8" spans="1:7" s="20" customFormat="1" ht="27.95" customHeight="1">
      <c r="A8" s="77">
        <v>6</v>
      </c>
      <c r="B8" s="77" t="s">
        <v>11</v>
      </c>
      <c r="C8" s="76">
        <v>20183013010</v>
      </c>
      <c r="D8" s="38">
        <v>63</v>
      </c>
      <c r="E8" s="78">
        <v>88</v>
      </c>
      <c r="F8" s="78">
        <f t="shared" si="0"/>
        <v>78</v>
      </c>
      <c r="G8" s="78">
        <v>6</v>
      </c>
    </row>
    <row r="9" spans="1:7" s="20" customFormat="1" ht="27.95" customHeight="1">
      <c r="A9" s="76">
        <v>7</v>
      </c>
      <c r="B9" s="77" t="s">
        <v>11</v>
      </c>
      <c r="C9" s="76">
        <v>20183013014</v>
      </c>
      <c r="D9" s="38">
        <v>66.5</v>
      </c>
      <c r="E9" s="78">
        <v>84.8</v>
      </c>
      <c r="F9" s="78">
        <f t="shared" si="0"/>
        <v>77.47999999999999</v>
      </c>
      <c r="G9" s="78">
        <v>7</v>
      </c>
    </row>
    <row r="10" spans="1:7" s="20" customFormat="1" ht="27.95" customHeight="1">
      <c r="A10" s="77">
        <v>8</v>
      </c>
      <c r="B10" s="77" t="s">
        <v>11</v>
      </c>
      <c r="C10" s="76">
        <v>20183013019</v>
      </c>
      <c r="D10" s="38">
        <v>62</v>
      </c>
      <c r="E10" s="78">
        <v>87.2</v>
      </c>
      <c r="F10" s="78">
        <f t="shared" si="0"/>
        <v>77.12</v>
      </c>
      <c r="G10" s="78">
        <v>8</v>
      </c>
    </row>
    <row r="11" spans="1:7" s="20" customFormat="1" ht="27.95" customHeight="1">
      <c r="A11" s="76">
        <v>9</v>
      </c>
      <c r="B11" s="77" t="s">
        <v>11</v>
      </c>
      <c r="C11" s="77">
        <v>20183012027</v>
      </c>
      <c r="D11" s="38">
        <v>67.5</v>
      </c>
      <c r="E11" s="78">
        <v>83.4</v>
      </c>
      <c r="F11" s="78">
        <f t="shared" si="0"/>
        <v>77.039999999999992</v>
      </c>
      <c r="G11" s="78">
        <v>9</v>
      </c>
    </row>
    <row r="12" spans="1:7" s="20" customFormat="1" ht="27.95" customHeight="1">
      <c r="A12" s="77">
        <v>10</v>
      </c>
      <c r="B12" s="77" t="s">
        <v>11</v>
      </c>
      <c r="C12" s="77">
        <v>20183011024</v>
      </c>
      <c r="D12" s="38">
        <v>69.5</v>
      </c>
      <c r="E12" s="78">
        <v>82</v>
      </c>
      <c r="F12" s="78">
        <f t="shared" si="0"/>
        <v>77</v>
      </c>
      <c r="G12" s="78">
        <v>10</v>
      </c>
    </row>
    <row r="13" spans="1:7" s="20" customFormat="1" ht="27.95" customHeight="1">
      <c r="A13" s="76">
        <v>11</v>
      </c>
      <c r="B13" s="77" t="s">
        <v>11</v>
      </c>
      <c r="C13" s="76">
        <v>20183014019</v>
      </c>
      <c r="D13" s="38">
        <v>62.25</v>
      </c>
      <c r="E13" s="78">
        <v>86.6</v>
      </c>
      <c r="F13" s="78">
        <f t="shared" si="0"/>
        <v>76.86</v>
      </c>
      <c r="G13" s="78">
        <v>11</v>
      </c>
    </row>
    <row r="14" spans="1:7" s="20" customFormat="1" ht="27.95" customHeight="1">
      <c r="A14" s="77">
        <v>12</v>
      </c>
      <c r="B14" s="77" t="s">
        <v>11</v>
      </c>
      <c r="C14" s="77">
        <v>20183011018</v>
      </c>
      <c r="D14" s="38">
        <v>66.25</v>
      </c>
      <c r="E14" s="78">
        <v>83.6</v>
      </c>
      <c r="F14" s="78">
        <f t="shared" si="0"/>
        <v>76.66</v>
      </c>
      <c r="G14" s="78">
        <v>12</v>
      </c>
    </row>
    <row r="15" spans="1:7" s="20" customFormat="1" ht="27.95" customHeight="1">
      <c r="A15" s="76">
        <v>13</v>
      </c>
      <c r="B15" s="77" t="s">
        <v>11</v>
      </c>
      <c r="C15" s="77">
        <v>20183012024</v>
      </c>
      <c r="D15" s="38">
        <v>63</v>
      </c>
      <c r="E15" s="78">
        <v>85.6</v>
      </c>
      <c r="F15" s="78">
        <f t="shared" si="0"/>
        <v>76.56</v>
      </c>
      <c r="G15" s="78">
        <v>13</v>
      </c>
    </row>
    <row r="16" spans="1:7" s="20" customFormat="1" ht="27.95" customHeight="1">
      <c r="A16" s="77">
        <v>14</v>
      </c>
      <c r="B16" s="77" t="s">
        <v>11</v>
      </c>
      <c r="C16" s="76">
        <v>20183013012</v>
      </c>
      <c r="D16" s="38">
        <v>60.75</v>
      </c>
      <c r="E16" s="78">
        <v>86.8</v>
      </c>
      <c r="F16" s="78">
        <f t="shared" si="0"/>
        <v>76.38</v>
      </c>
      <c r="G16" s="78">
        <v>14</v>
      </c>
    </row>
    <row r="17" spans="1:7" s="20" customFormat="1" ht="27.95" customHeight="1">
      <c r="A17" s="76">
        <v>15</v>
      </c>
      <c r="B17" s="77" t="s">
        <v>11</v>
      </c>
      <c r="C17" s="76">
        <v>20183014025</v>
      </c>
      <c r="D17" s="38">
        <v>62</v>
      </c>
      <c r="E17" s="78">
        <v>85.6</v>
      </c>
      <c r="F17" s="78">
        <f t="shared" si="0"/>
        <v>76.16</v>
      </c>
      <c r="G17" s="78">
        <v>15</v>
      </c>
    </row>
    <row r="18" spans="1:7" s="20" customFormat="1" ht="27.95" customHeight="1">
      <c r="A18" s="77">
        <v>16</v>
      </c>
      <c r="B18" s="77" t="s">
        <v>11</v>
      </c>
      <c r="C18" s="77">
        <v>20183012028</v>
      </c>
      <c r="D18" s="38">
        <v>64.25</v>
      </c>
      <c r="E18" s="78">
        <v>83.8</v>
      </c>
      <c r="F18" s="78">
        <f t="shared" si="0"/>
        <v>75.97999999999999</v>
      </c>
      <c r="G18" s="78">
        <v>16</v>
      </c>
    </row>
    <row r="19" spans="1:7" s="20" customFormat="1" ht="27.95" customHeight="1">
      <c r="A19" s="76">
        <v>17</v>
      </c>
      <c r="B19" s="77" t="s">
        <v>11</v>
      </c>
      <c r="C19" s="76">
        <v>20183013026</v>
      </c>
      <c r="D19" s="38">
        <v>61</v>
      </c>
      <c r="E19" s="78">
        <v>85.6</v>
      </c>
      <c r="F19" s="78">
        <f t="shared" si="0"/>
        <v>75.759999999999991</v>
      </c>
      <c r="G19" s="78">
        <v>17</v>
      </c>
    </row>
    <row r="20" spans="1:7" s="20" customFormat="1" ht="27.95" customHeight="1">
      <c r="A20" s="77">
        <v>18</v>
      </c>
      <c r="B20" s="77" t="s">
        <v>11</v>
      </c>
      <c r="C20" s="77">
        <v>20183011011</v>
      </c>
      <c r="D20" s="38">
        <v>61</v>
      </c>
      <c r="E20" s="78">
        <v>85.6</v>
      </c>
      <c r="F20" s="78">
        <f t="shared" si="0"/>
        <v>75.759999999999991</v>
      </c>
      <c r="G20" s="78">
        <v>17</v>
      </c>
    </row>
    <row r="21" spans="1:7" s="20" customFormat="1" ht="27.95" customHeight="1">
      <c r="A21" s="76">
        <v>19</v>
      </c>
      <c r="B21" s="77" t="s">
        <v>11</v>
      </c>
      <c r="C21" s="77">
        <v>20183011014</v>
      </c>
      <c r="D21" s="38">
        <v>61.5</v>
      </c>
      <c r="E21" s="78">
        <v>85</v>
      </c>
      <c r="F21" s="78">
        <f t="shared" si="0"/>
        <v>75.599999999999994</v>
      </c>
      <c r="G21" s="78">
        <v>19</v>
      </c>
    </row>
    <row r="22" spans="1:7" s="20" customFormat="1" ht="27.95" customHeight="1">
      <c r="A22" s="77">
        <v>20</v>
      </c>
      <c r="B22" s="77" t="s">
        <v>11</v>
      </c>
      <c r="C22" s="77">
        <v>20183011028</v>
      </c>
      <c r="D22" s="38">
        <v>61</v>
      </c>
      <c r="E22" s="78">
        <v>85.2</v>
      </c>
      <c r="F22" s="78">
        <f t="shared" si="0"/>
        <v>75.52</v>
      </c>
      <c r="G22" s="78">
        <v>20</v>
      </c>
    </row>
    <row r="23" spans="1:7" s="20" customFormat="1" ht="27.95" customHeight="1">
      <c r="A23" s="76">
        <v>21</v>
      </c>
      <c r="B23" s="77" t="s">
        <v>11</v>
      </c>
      <c r="C23" s="77">
        <v>20183011004</v>
      </c>
      <c r="D23" s="38">
        <v>62.5</v>
      </c>
      <c r="E23" s="78">
        <v>84</v>
      </c>
      <c r="F23" s="78">
        <f t="shared" si="0"/>
        <v>75.400000000000006</v>
      </c>
      <c r="G23" s="78">
        <v>21</v>
      </c>
    </row>
    <row r="24" spans="1:7" s="20" customFormat="1" ht="27.95" customHeight="1">
      <c r="A24" s="77">
        <v>22</v>
      </c>
      <c r="B24" s="77" t="s">
        <v>11</v>
      </c>
      <c r="C24" s="77">
        <v>20183011008</v>
      </c>
      <c r="D24" s="38">
        <v>66</v>
      </c>
      <c r="E24" s="78">
        <v>81.599999999999994</v>
      </c>
      <c r="F24" s="78">
        <f t="shared" si="0"/>
        <v>75.36</v>
      </c>
      <c r="G24" s="78">
        <v>22</v>
      </c>
    </row>
    <row r="25" spans="1:7" s="20" customFormat="1" ht="27.95" customHeight="1">
      <c r="A25" s="76">
        <v>23</v>
      </c>
      <c r="B25" s="77" t="s">
        <v>11</v>
      </c>
      <c r="C25" s="77">
        <v>20183011019</v>
      </c>
      <c r="D25" s="38">
        <v>65.5</v>
      </c>
      <c r="E25" s="78">
        <v>81.599999999999994</v>
      </c>
      <c r="F25" s="78">
        <f t="shared" si="0"/>
        <v>75.16</v>
      </c>
      <c r="G25" s="78">
        <v>23</v>
      </c>
    </row>
    <row r="26" spans="1:7" s="20" customFormat="1" ht="27.95" customHeight="1">
      <c r="A26" s="77">
        <v>24</v>
      </c>
      <c r="B26" s="77" t="s">
        <v>11</v>
      </c>
      <c r="C26" s="76">
        <v>20183014010</v>
      </c>
      <c r="D26" s="38">
        <v>68</v>
      </c>
      <c r="E26" s="78">
        <v>79.8</v>
      </c>
      <c r="F26" s="78">
        <f t="shared" si="0"/>
        <v>75.08</v>
      </c>
      <c r="G26" s="78">
        <v>24</v>
      </c>
    </row>
    <row r="27" spans="1:7" s="20" customFormat="1" ht="27.95" customHeight="1">
      <c r="A27" s="76">
        <v>25</v>
      </c>
      <c r="B27" s="77" t="s">
        <v>11</v>
      </c>
      <c r="C27" s="76">
        <v>20183014002</v>
      </c>
      <c r="D27" s="38">
        <v>61</v>
      </c>
      <c r="E27" s="78">
        <v>84.4</v>
      </c>
      <c r="F27" s="78">
        <f t="shared" si="0"/>
        <v>75.040000000000006</v>
      </c>
      <c r="G27" s="78">
        <v>25</v>
      </c>
    </row>
    <row r="28" spans="1:7" s="20" customFormat="1" ht="27.95" customHeight="1">
      <c r="A28" s="77">
        <v>26</v>
      </c>
      <c r="B28" s="79" t="s">
        <v>11</v>
      </c>
      <c r="C28" s="79">
        <v>20183012015</v>
      </c>
      <c r="D28" s="38">
        <v>64.25</v>
      </c>
      <c r="E28" s="78">
        <v>81.8</v>
      </c>
      <c r="F28" s="78">
        <f t="shared" si="0"/>
        <v>74.78</v>
      </c>
      <c r="G28" s="78">
        <v>26</v>
      </c>
    </row>
    <row r="29" spans="1:7" s="20" customFormat="1" ht="27.95" customHeight="1">
      <c r="A29" s="76">
        <v>27</v>
      </c>
      <c r="B29" s="77" t="s">
        <v>11</v>
      </c>
      <c r="C29" s="77">
        <v>20183011010</v>
      </c>
      <c r="D29" s="38">
        <v>64.5</v>
      </c>
      <c r="E29" s="78">
        <v>81.599999999999994</v>
      </c>
      <c r="F29" s="78">
        <f t="shared" si="0"/>
        <v>74.759999999999991</v>
      </c>
      <c r="G29" s="78">
        <v>27</v>
      </c>
    </row>
    <row r="30" spans="1:7" s="20" customFormat="1" ht="27.95" customHeight="1">
      <c r="A30" s="77">
        <v>28</v>
      </c>
      <c r="B30" s="77" t="s">
        <v>11</v>
      </c>
      <c r="C30" s="77">
        <v>20183012023</v>
      </c>
      <c r="D30" s="38">
        <v>65.5</v>
      </c>
      <c r="E30" s="78">
        <v>80.8</v>
      </c>
      <c r="F30" s="78">
        <f t="shared" si="0"/>
        <v>74.680000000000007</v>
      </c>
      <c r="G30" s="78">
        <v>28</v>
      </c>
    </row>
    <row r="31" spans="1:7" s="20" customFormat="1" ht="27.95" customHeight="1">
      <c r="A31" s="76">
        <v>29</v>
      </c>
      <c r="B31" s="77" t="s">
        <v>11</v>
      </c>
      <c r="C31" s="76">
        <v>20183014009</v>
      </c>
      <c r="D31" s="38">
        <v>63.5</v>
      </c>
      <c r="E31" s="78">
        <v>81.400000000000006</v>
      </c>
      <c r="F31" s="78">
        <f t="shared" si="0"/>
        <v>74.240000000000009</v>
      </c>
      <c r="G31" s="78">
        <v>29</v>
      </c>
    </row>
    <row r="32" spans="1:7" s="20" customFormat="1" ht="27.95" customHeight="1">
      <c r="A32" s="77">
        <v>30</v>
      </c>
      <c r="B32" s="77" t="s">
        <v>11</v>
      </c>
      <c r="C32" s="77">
        <v>20183011021</v>
      </c>
      <c r="D32" s="38">
        <v>65.25</v>
      </c>
      <c r="E32" s="78">
        <v>80.2</v>
      </c>
      <c r="F32" s="78">
        <f t="shared" si="0"/>
        <v>74.22</v>
      </c>
      <c r="G32" s="78">
        <v>30</v>
      </c>
    </row>
    <row r="33" spans="1:7" s="20" customFormat="1" ht="27.95" customHeight="1">
      <c r="A33" s="76">
        <v>31</v>
      </c>
      <c r="B33" s="77" t="s">
        <v>11</v>
      </c>
      <c r="C33" s="76">
        <v>20183014021</v>
      </c>
      <c r="D33" s="38">
        <v>61</v>
      </c>
      <c r="E33" s="78">
        <v>83</v>
      </c>
      <c r="F33" s="78">
        <f t="shared" si="0"/>
        <v>74.2</v>
      </c>
      <c r="G33" s="78">
        <v>31</v>
      </c>
    </row>
    <row r="34" spans="1:7" s="20" customFormat="1" ht="27.95" customHeight="1">
      <c r="A34" s="77">
        <v>32</v>
      </c>
      <c r="B34" s="77" t="s">
        <v>11</v>
      </c>
      <c r="C34" s="77">
        <v>20183012004</v>
      </c>
      <c r="D34" s="38">
        <v>62</v>
      </c>
      <c r="E34" s="78">
        <v>82.2</v>
      </c>
      <c r="F34" s="78">
        <f t="shared" si="0"/>
        <v>74.12</v>
      </c>
      <c r="G34" s="78">
        <v>32</v>
      </c>
    </row>
    <row r="35" spans="1:7" s="20" customFormat="1" ht="27.95" customHeight="1">
      <c r="A35" s="76">
        <v>33</v>
      </c>
      <c r="B35" s="77" t="s">
        <v>11</v>
      </c>
      <c r="C35" s="77">
        <v>20183012020</v>
      </c>
      <c r="D35" s="38">
        <v>61</v>
      </c>
      <c r="E35" s="78">
        <v>82.6</v>
      </c>
      <c r="F35" s="78">
        <f t="shared" si="0"/>
        <v>73.959999999999994</v>
      </c>
      <c r="G35" s="78">
        <v>33</v>
      </c>
    </row>
    <row r="36" spans="1:7" s="20" customFormat="1" ht="27.95" customHeight="1">
      <c r="A36" s="77">
        <v>34</v>
      </c>
      <c r="B36" s="77" t="s">
        <v>11</v>
      </c>
      <c r="C36" s="76">
        <v>20183014011</v>
      </c>
      <c r="D36" s="38">
        <v>61.25</v>
      </c>
      <c r="E36" s="78">
        <v>82.2</v>
      </c>
      <c r="F36" s="78">
        <f t="shared" si="0"/>
        <v>73.819999999999993</v>
      </c>
      <c r="G36" s="78">
        <v>34</v>
      </c>
    </row>
    <row r="37" spans="1:7" s="20" customFormat="1" ht="27.95" customHeight="1">
      <c r="A37" s="76">
        <v>35</v>
      </c>
      <c r="B37" s="77" t="s">
        <v>11</v>
      </c>
      <c r="C37" s="76">
        <v>20183013027</v>
      </c>
      <c r="D37" s="38">
        <v>60.5</v>
      </c>
      <c r="E37" s="78">
        <v>82.4</v>
      </c>
      <c r="F37" s="78">
        <f t="shared" si="0"/>
        <v>73.640000000000015</v>
      </c>
      <c r="G37" s="78">
        <v>35</v>
      </c>
    </row>
    <row r="38" spans="1:7" s="20" customFormat="1" ht="27.95" customHeight="1">
      <c r="A38" s="77">
        <v>36</v>
      </c>
      <c r="B38" s="77" t="s">
        <v>11</v>
      </c>
      <c r="C38" s="77">
        <v>20183012029</v>
      </c>
      <c r="D38" s="38">
        <v>59.5</v>
      </c>
      <c r="E38" s="78">
        <v>83</v>
      </c>
      <c r="F38" s="78">
        <f t="shared" si="0"/>
        <v>73.599999999999994</v>
      </c>
      <c r="G38" s="78">
        <v>36</v>
      </c>
    </row>
    <row r="39" spans="1:7" s="20" customFormat="1" ht="27.95" customHeight="1">
      <c r="A39" s="76">
        <v>37</v>
      </c>
      <c r="B39" s="77" t="s">
        <v>11</v>
      </c>
      <c r="C39" s="77">
        <v>20183011025</v>
      </c>
      <c r="D39" s="38">
        <v>60</v>
      </c>
      <c r="E39" s="78">
        <v>82.6</v>
      </c>
      <c r="F39" s="78">
        <f t="shared" si="0"/>
        <v>73.56</v>
      </c>
      <c r="G39" s="78">
        <v>37</v>
      </c>
    </row>
    <row r="40" spans="1:7" s="20" customFormat="1" ht="27.95" customHeight="1">
      <c r="A40" s="77">
        <v>38</v>
      </c>
      <c r="B40" s="77" t="s">
        <v>11</v>
      </c>
      <c r="C40" s="77">
        <v>20183012010</v>
      </c>
      <c r="D40" s="38">
        <v>62.5</v>
      </c>
      <c r="E40" s="78">
        <v>80.8</v>
      </c>
      <c r="F40" s="78">
        <f t="shared" si="0"/>
        <v>73.47999999999999</v>
      </c>
      <c r="G40" s="78">
        <v>38</v>
      </c>
    </row>
    <row r="41" spans="1:7" s="20" customFormat="1" ht="27.95" customHeight="1">
      <c r="A41" s="76">
        <v>39</v>
      </c>
      <c r="B41" s="77" t="s">
        <v>11</v>
      </c>
      <c r="C41" s="76">
        <v>20183013017</v>
      </c>
      <c r="D41" s="38">
        <v>64.25</v>
      </c>
      <c r="E41" s="78">
        <v>79</v>
      </c>
      <c r="F41" s="78">
        <f t="shared" si="0"/>
        <v>73.099999999999994</v>
      </c>
      <c r="G41" s="78">
        <v>39</v>
      </c>
    </row>
    <row r="42" spans="1:7" s="20" customFormat="1" ht="27.95" customHeight="1">
      <c r="A42" s="77">
        <v>40</v>
      </c>
      <c r="B42" s="77" t="s">
        <v>11</v>
      </c>
      <c r="C42" s="76">
        <v>20183014017</v>
      </c>
      <c r="D42" s="38">
        <v>60</v>
      </c>
      <c r="E42" s="78">
        <v>81.599999999999994</v>
      </c>
      <c r="F42" s="78">
        <f t="shared" si="0"/>
        <v>72.959999999999994</v>
      </c>
      <c r="G42" s="78">
        <v>40</v>
      </c>
    </row>
    <row r="43" spans="1:7" s="20" customFormat="1" ht="27.95" customHeight="1">
      <c r="A43" s="76">
        <v>41</v>
      </c>
      <c r="B43" s="77" t="s">
        <v>11</v>
      </c>
      <c r="C43" s="77">
        <v>20183012016</v>
      </c>
      <c r="D43" s="38">
        <v>63</v>
      </c>
      <c r="E43" s="78">
        <v>78.8</v>
      </c>
      <c r="F43" s="78">
        <f t="shared" si="0"/>
        <v>72.47999999999999</v>
      </c>
      <c r="G43" s="78">
        <v>41</v>
      </c>
    </row>
    <row r="44" spans="1:7" s="20" customFormat="1" ht="27.95" customHeight="1">
      <c r="A44" s="77">
        <v>42</v>
      </c>
      <c r="B44" s="77" t="s">
        <v>11</v>
      </c>
      <c r="C44" s="76">
        <v>20183013029</v>
      </c>
      <c r="D44" s="38">
        <v>59.25</v>
      </c>
      <c r="E44" s="78">
        <v>81.2</v>
      </c>
      <c r="F44" s="78">
        <f t="shared" si="0"/>
        <v>72.42</v>
      </c>
      <c r="G44" s="78">
        <v>42</v>
      </c>
    </row>
    <row r="45" spans="1:7" s="20" customFormat="1" ht="27.95" customHeight="1">
      <c r="A45" s="76">
        <v>43</v>
      </c>
      <c r="B45" s="77" t="s">
        <v>11</v>
      </c>
      <c r="C45" s="76">
        <v>20183013016</v>
      </c>
      <c r="D45" s="38">
        <v>62.5</v>
      </c>
      <c r="E45" s="78">
        <v>78.8</v>
      </c>
      <c r="F45" s="78">
        <f t="shared" si="0"/>
        <v>72.28</v>
      </c>
      <c r="G45" s="78">
        <v>43</v>
      </c>
    </row>
    <row r="46" spans="1:7" s="20" customFormat="1" ht="27.95" customHeight="1">
      <c r="A46" s="77">
        <v>44</v>
      </c>
      <c r="B46" s="77" t="s">
        <v>11</v>
      </c>
      <c r="C46" s="76">
        <v>20183013030</v>
      </c>
      <c r="D46" s="38">
        <v>60</v>
      </c>
      <c r="E46" s="78">
        <v>78.599999999999994</v>
      </c>
      <c r="F46" s="78">
        <f t="shared" si="0"/>
        <v>71.16</v>
      </c>
      <c r="G46" s="78">
        <v>44</v>
      </c>
    </row>
    <row r="47" spans="1:7" s="20" customFormat="1" ht="27.95" customHeight="1">
      <c r="A47" s="76">
        <v>45</v>
      </c>
      <c r="B47" s="77" t="s">
        <v>11</v>
      </c>
      <c r="C47" s="77">
        <v>20183011020</v>
      </c>
      <c r="D47" s="38">
        <v>61</v>
      </c>
      <c r="E47" s="78">
        <v>75.2</v>
      </c>
      <c r="F47" s="78">
        <f t="shared" si="0"/>
        <v>69.52</v>
      </c>
      <c r="G47" s="78">
        <v>45</v>
      </c>
    </row>
    <row r="48" spans="1:7" s="20" customFormat="1" ht="27.95" customHeight="1">
      <c r="A48" s="77">
        <v>46</v>
      </c>
      <c r="B48" s="77" t="s">
        <v>11</v>
      </c>
      <c r="C48" s="76">
        <v>20183014001</v>
      </c>
      <c r="D48" s="38">
        <v>68</v>
      </c>
      <c r="E48" s="78">
        <v>69.2</v>
      </c>
      <c r="F48" s="78">
        <f t="shared" si="0"/>
        <v>68.72</v>
      </c>
      <c r="G48" s="78">
        <v>46</v>
      </c>
    </row>
  </sheetData>
  <autoFilter ref="A2:IS2">
    <sortState ref="A3:IV48">
      <sortCondition descending="1" ref="F2"/>
    </sortState>
  </autoFilter>
  <mergeCells count="1">
    <mergeCell ref="A1:G1"/>
  </mergeCells>
  <phoneticPr fontId="10" type="noConversion"/>
  <printOptions horizontalCentered="1"/>
  <pageMargins left="0.15748031496062992" right="0.15748031496062992" top="0.39370078740157483" bottom="0.23622047244094491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S45"/>
  <sheetViews>
    <sheetView topLeftCell="A16" workbookViewId="0">
      <selection activeCell="D14" sqref="D14"/>
    </sheetView>
  </sheetViews>
  <sheetFormatPr defaultColWidth="9" defaultRowHeight="14.25"/>
  <cols>
    <col min="1" max="1" width="5.875" style="18" customWidth="1"/>
    <col min="2" max="2" width="16.125" style="18" customWidth="1"/>
    <col min="3" max="3" width="16.625" style="18" customWidth="1"/>
    <col min="4" max="4" width="15.25" style="18" customWidth="1"/>
    <col min="5" max="5" width="12.25" style="18" customWidth="1"/>
    <col min="6" max="6" width="12.875" style="18" customWidth="1"/>
    <col min="7" max="7" width="11.375" style="18" customWidth="1"/>
    <col min="8" max="253" width="9" style="18" customWidth="1"/>
  </cols>
  <sheetData>
    <row r="1" spans="1:7" s="19" customFormat="1" ht="39.75" customHeight="1">
      <c r="A1" s="73" t="s">
        <v>37</v>
      </c>
      <c r="B1" s="73"/>
      <c r="C1" s="73"/>
      <c r="D1" s="73"/>
      <c r="E1" s="73"/>
      <c r="F1" s="73"/>
      <c r="G1" s="73"/>
    </row>
    <row r="2" spans="1:7" s="20" customFormat="1" ht="36" customHeight="1">
      <c r="A2" s="65" t="s">
        <v>2</v>
      </c>
      <c r="B2" s="65" t="s">
        <v>3</v>
      </c>
      <c r="C2" s="65" t="s">
        <v>0</v>
      </c>
      <c r="D2" s="13" t="s">
        <v>38</v>
      </c>
      <c r="E2" s="49" t="s">
        <v>35</v>
      </c>
      <c r="F2" s="49" t="s">
        <v>36</v>
      </c>
      <c r="G2" s="15" t="s">
        <v>39</v>
      </c>
    </row>
    <row r="3" spans="1:7" ht="21.75" customHeight="1">
      <c r="A3" s="15">
        <v>1</v>
      </c>
      <c r="B3" s="42" t="s">
        <v>12</v>
      </c>
      <c r="C3" s="42">
        <v>20183017003</v>
      </c>
      <c r="D3" s="40">
        <v>71</v>
      </c>
      <c r="E3" s="40">
        <v>86.4</v>
      </c>
      <c r="F3" s="40">
        <f t="shared" ref="F3:F45" si="0">D3*0.4+E3*0.6</f>
        <v>80.240000000000009</v>
      </c>
      <c r="G3" s="39">
        <v>1</v>
      </c>
    </row>
    <row r="4" spans="1:7" ht="21.75" customHeight="1">
      <c r="A4" s="15">
        <v>2</v>
      </c>
      <c r="B4" s="42" t="s">
        <v>12</v>
      </c>
      <c r="C4" s="42">
        <v>20183017010</v>
      </c>
      <c r="D4" s="40">
        <v>68.5</v>
      </c>
      <c r="E4" s="40">
        <v>86</v>
      </c>
      <c r="F4" s="40">
        <f t="shared" si="0"/>
        <v>79</v>
      </c>
      <c r="G4" s="39">
        <v>2</v>
      </c>
    </row>
    <row r="5" spans="1:7" ht="21.75" customHeight="1">
      <c r="A5" s="15">
        <v>3</v>
      </c>
      <c r="B5" s="30" t="s">
        <v>25</v>
      </c>
      <c r="C5" s="43">
        <v>20183015014</v>
      </c>
      <c r="D5" s="40">
        <v>67</v>
      </c>
      <c r="E5" s="40">
        <v>86.6</v>
      </c>
      <c r="F5" s="40">
        <f t="shared" si="0"/>
        <v>78.759999999999991</v>
      </c>
      <c r="G5" s="39">
        <v>3</v>
      </c>
    </row>
    <row r="6" spans="1:7" ht="21.75" customHeight="1">
      <c r="A6" s="15">
        <v>4</v>
      </c>
      <c r="B6" s="42" t="s">
        <v>25</v>
      </c>
      <c r="C6" s="43">
        <v>20183016006</v>
      </c>
      <c r="D6" s="40">
        <v>64</v>
      </c>
      <c r="E6" s="40">
        <v>86.8</v>
      </c>
      <c r="F6" s="40">
        <f t="shared" si="0"/>
        <v>77.680000000000007</v>
      </c>
      <c r="G6" s="39">
        <v>4</v>
      </c>
    </row>
    <row r="7" spans="1:7" ht="21.75" customHeight="1">
      <c r="A7" s="15">
        <v>5</v>
      </c>
      <c r="B7" s="30" t="s">
        <v>25</v>
      </c>
      <c r="C7" s="43">
        <v>20183015007</v>
      </c>
      <c r="D7" s="40">
        <v>66</v>
      </c>
      <c r="E7" s="40">
        <v>83.6</v>
      </c>
      <c r="F7" s="40">
        <f t="shared" si="0"/>
        <v>76.56</v>
      </c>
      <c r="G7" s="39">
        <v>5</v>
      </c>
    </row>
    <row r="8" spans="1:7" ht="21.75" customHeight="1">
      <c r="A8" s="15">
        <v>6</v>
      </c>
      <c r="B8" s="42" t="s">
        <v>25</v>
      </c>
      <c r="C8" s="43">
        <v>20183016023</v>
      </c>
      <c r="D8" s="40">
        <v>63</v>
      </c>
      <c r="E8" s="40">
        <v>85.6</v>
      </c>
      <c r="F8" s="40">
        <f t="shared" si="0"/>
        <v>76.56</v>
      </c>
      <c r="G8" s="39">
        <v>6</v>
      </c>
    </row>
    <row r="9" spans="1:7" ht="21.75" customHeight="1">
      <c r="A9" s="15">
        <v>7</v>
      </c>
      <c r="B9" s="42" t="s">
        <v>25</v>
      </c>
      <c r="C9" s="43">
        <v>20183016007</v>
      </c>
      <c r="D9" s="40">
        <v>66</v>
      </c>
      <c r="E9" s="40">
        <v>82.8</v>
      </c>
      <c r="F9" s="40">
        <f t="shared" si="0"/>
        <v>76.08</v>
      </c>
      <c r="G9" s="39">
        <v>7</v>
      </c>
    </row>
    <row r="10" spans="1:7" ht="21.75" customHeight="1">
      <c r="A10" s="15">
        <v>8</v>
      </c>
      <c r="B10" s="30" t="s">
        <v>25</v>
      </c>
      <c r="C10" s="43">
        <v>20183015006</v>
      </c>
      <c r="D10" s="40">
        <v>65</v>
      </c>
      <c r="E10" s="40">
        <v>82.8</v>
      </c>
      <c r="F10" s="40">
        <f t="shared" si="0"/>
        <v>75.680000000000007</v>
      </c>
      <c r="G10" s="39">
        <v>8</v>
      </c>
    </row>
    <row r="11" spans="1:7" ht="21.75" customHeight="1">
      <c r="A11" s="15">
        <v>9</v>
      </c>
      <c r="B11" s="30" t="s">
        <v>26</v>
      </c>
      <c r="C11" s="43">
        <v>20183015021</v>
      </c>
      <c r="D11" s="40">
        <v>63</v>
      </c>
      <c r="E11" s="40">
        <v>84</v>
      </c>
      <c r="F11" s="40">
        <f t="shared" si="0"/>
        <v>75.599999999999994</v>
      </c>
      <c r="G11" s="39">
        <v>9</v>
      </c>
    </row>
    <row r="12" spans="1:7" ht="21.75" customHeight="1">
      <c r="A12" s="15">
        <v>10</v>
      </c>
      <c r="B12" s="42" t="s">
        <v>12</v>
      </c>
      <c r="C12" s="42">
        <v>20183017006</v>
      </c>
      <c r="D12" s="40">
        <v>68</v>
      </c>
      <c r="E12" s="40">
        <v>80.400000000000006</v>
      </c>
      <c r="F12" s="40">
        <f t="shared" si="0"/>
        <v>75.44</v>
      </c>
      <c r="G12" s="39">
        <v>10</v>
      </c>
    </row>
    <row r="13" spans="1:7" ht="21.75" customHeight="1">
      <c r="A13" s="15">
        <v>11</v>
      </c>
      <c r="B13" s="42" t="s">
        <v>12</v>
      </c>
      <c r="C13" s="42">
        <v>20183002013</v>
      </c>
      <c r="D13" s="40">
        <v>62</v>
      </c>
      <c r="E13" s="40">
        <v>84.4</v>
      </c>
      <c r="F13" s="40">
        <f t="shared" si="0"/>
        <v>75.44</v>
      </c>
      <c r="G13" s="39">
        <v>11</v>
      </c>
    </row>
    <row r="14" spans="1:7" ht="21.75" customHeight="1">
      <c r="A14" s="15">
        <v>12</v>
      </c>
      <c r="B14" s="30" t="s">
        <v>25</v>
      </c>
      <c r="C14" s="43">
        <v>20183015030</v>
      </c>
      <c r="D14" s="40">
        <v>59.5</v>
      </c>
      <c r="E14" s="40">
        <v>86</v>
      </c>
      <c r="F14" s="40">
        <f t="shared" si="0"/>
        <v>75.400000000000006</v>
      </c>
      <c r="G14" s="39">
        <v>12</v>
      </c>
    </row>
    <row r="15" spans="1:7" ht="21.75" customHeight="1">
      <c r="A15" s="15">
        <v>13</v>
      </c>
      <c r="B15" s="42" t="s">
        <v>12</v>
      </c>
      <c r="C15" s="42">
        <v>20183017007</v>
      </c>
      <c r="D15" s="40">
        <v>61</v>
      </c>
      <c r="E15" s="40">
        <v>84.6</v>
      </c>
      <c r="F15" s="40">
        <f t="shared" si="0"/>
        <v>75.16</v>
      </c>
      <c r="G15" s="39">
        <v>13</v>
      </c>
    </row>
    <row r="16" spans="1:7" ht="21.75" customHeight="1">
      <c r="A16" s="15">
        <v>14</v>
      </c>
      <c r="B16" s="30" t="s">
        <v>25</v>
      </c>
      <c r="C16" s="43">
        <v>20183015012</v>
      </c>
      <c r="D16" s="40">
        <v>63</v>
      </c>
      <c r="E16" s="40">
        <v>82.6</v>
      </c>
      <c r="F16" s="40">
        <f t="shared" si="0"/>
        <v>74.759999999999991</v>
      </c>
      <c r="G16" s="39">
        <v>14</v>
      </c>
    </row>
    <row r="17" spans="1:7" ht="21.75" customHeight="1">
      <c r="A17" s="15">
        <v>15</v>
      </c>
      <c r="B17" s="42" t="s">
        <v>12</v>
      </c>
      <c r="C17" s="42">
        <v>20183017001</v>
      </c>
      <c r="D17" s="40">
        <v>62</v>
      </c>
      <c r="E17" s="40">
        <v>83.2</v>
      </c>
      <c r="F17" s="40">
        <f t="shared" si="0"/>
        <v>74.72</v>
      </c>
      <c r="G17" s="39">
        <v>15</v>
      </c>
    </row>
    <row r="18" spans="1:7" ht="21.75" customHeight="1">
      <c r="A18" s="15">
        <v>16</v>
      </c>
      <c r="B18" s="42" t="s">
        <v>25</v>
      </c>
      <c r="C18" s="43">
        <v>20183016001</v>
      </c>
      <c r="D18" s="40">
        <v>61</v>
      </c>
      <c r="E18" s="40">
        <v>83.6</v>
      </c>
      <c r="F18" s="40">
        <f t="shared" si="0"/>
        <v>74.56</v>
      </c>
      <c r="G18" s="39">
        <v>16</v>
      </c>
    </row>
    <row r="19" spans="1:7" ht="21.75" customHeight="1">
      <c r="A19" s="15">
        <v>17</v>
      </c>
      <c r="B19" s="42" t="s">
        <v>25</v>
      </c>
      <c r="C19" s="43">
        <v>20183016022</v>
      </c>
      <c r="D19" s="40">
        <v>67.25</v>
      </c>
      <c r="E19" s="40">
        <v>79.400000000000006</v>
      </c>
      <c r="F19" s="40">
        <f t="shared" si="0"/>
        <v>74.540000000000006</v>
      </c>
      <c r="G19" s="39">
        <v>17</v>
      </c>
    </row>
    <row r="20" spans="1:7" ht="21.75" customHeight="1">
      <c r="A20" s="15">
        <v>18</v>
      </c>
      <c r="B20" s="30" t="s">
        <v>25</v>
      </c>
      <c r="C20" s="43">
        <v>20183015019</v>
      </c>
      <c r="D20" s="40">
        <v>63.5</v>
      </c>
      <c r="E20" s="40">
        <v>81.8</v>
      </c>
      <c r="F20" s="40">
        <f t="shared" si="0"/>
        <v>74.48</v>
      </c>
      <c r="G20" s="39">
        <v>18</v>
      </c>
    </row>
    <row r="21" spans="1:7" ht="21.75" customHeight="1">
      <c r="A21" s="15">
        <v>19</v>
      </c>
      <c r="B21" s="30" t="s">
        <v>25</v>
      </c>
      <c r="C21" s="43">
        <v>20183015026</v>
      </c>
      <c r="D21" s="40">
        <v>62.5</v>
      </c>
      <c r="E21" s="40">
        <v>82.4</v>
      </c>
      <c r="F21" s="40">
        <f t="shared" si="0"/>
        <v>74.44</v>
      </c>
      <c r="G21" s="39">
        <v>19</v>
      </c>
    </row>
    <row r="22" spans="1:7" ht="21.75" customHeight="1">
      <c r="A22" s="15">
        <v>20</v>
      </c>
      <c r="B22" s="42" t="s">
        <v>25</v>
      </c>
      <c r="C22" s="43">
        <v>20183016030</v>
      </c>
      <c r="D22" s="40">
        <v>60.25</v>
      </c>
      <c r="E22" s="40">
        <v>83.8</v>
      </c>
      <c r="F22" s="40">
        <f t="shared" si="0"/>
        <v>74.38</v>
      </c>
      <c r="G22" s="39">
        <v>20</v>
      </c>
    </row>
    <row r="23" spans="1:7" ht="21.75" customHeight="1">
      <c r="A23" s="15">
        <v>21</v>
      </c>
      <c r="B23" s="30" t="s">
        <v>25</v>
      </c>
      <c r="C23" s="43">
        <v>20183015011</v>
      </c>
      <c r="D23" s="40">
        <v>60.75</v>
      </c>
      <c r="E23" s="40">
        <v>83.4</v>
      </c>
      <c r="F23" s="40">
        <f t="shared" si="0"/>
        <v>74.34</v>
      </c>
      <c r="G23" s="39">
        <v>21</v>
      </c>
    </row>
    <row r="24" spans="1:7" ht="21.75" customHeight="1">
      <c r="A24" s="15">
        <v>22</v>
      </c>
      <c r="B24" s="30" t="s">
        <v>25</v>
      </c>
      <c r="C24" s="43">
        <v>20183015010</v>
      </c>
      <c r="D24" s="40">
        <v>65.5</v>
      </c>
      <c r="E24" s="40">
        <v>80.2</v>
      </c>
      <c r="F24" s="40">
        <f t="shared" si="0"/>
        <v>74.319999999999993</v>
      </c>
      <c r="G24" s="39">
        <v>22</v>
      </c>
    </row>
    <row r="25" spans="1:7" ht="21.75" customHeight="1">
      <c r="A25" s="15">
        <v>23</v>
      </c>
      <c r="B25" s="42" t="s">
        <v>25</v>
      </c>
      <c r="C25" s="43">
        <v>20183016003</v>
      </c>
      <c r="D25" s="40">
        <v>61</v>
      </c>
      <c r="E25" s="40">
        <v>83</v>
      </c>
      <c r="F25" s="40">
        <f t="shared" si="0"/>
        <v>74.2</v>
      </c>
      <c r="G25" s="39">
        <v>23</v>
      </c>
    </row>
    <row r="26" spans="1:7" ht="21.75" customHeight="1">
      <c r="A26" s="15">
        <v>24</v>
      </c>
      <c r="B26" s="42" t="s">
        <v>25</v>
      </c>
      <c r="C26" s="43">
        <v>20183016025</v>
      </c>
      <c r="D26" s="40">
        <v>59.5</v>
      </c>
      <c r="E26" s="40">
        <v>83.8</v>
      </c>
      <c r="F26" s="40">
        <f t="shared" si="0"/>
        <v>74.08</v>
      </c>
      <c r="G26" s="39">
        <v>24</v>
      </c>
    </row>
    <row r="27" spans="1:7" ht="21.75" customHeight="1">
      <c r="A27" s="15">
        <v>25</v>
      </c>
      <c r="B27" s="42" t="s">
        <v>25</v>
      </c>
      <c r="C27" s="43">
        <v>20183016026</v>
      </c>
      <c r="D27" s="40">
        <v>62.25</v>
      </c>
      <c r="E27" s="40">
        <v>81.8</v>
      </c>
      <c r="F27" s="40">
        <f t="shared" si="0"/>
        <v>73.98</v>
      </c>
      <c r="G27" s="39">
        <v>25</v>
      </c>
    </row>
    <row r="28" spans="1:7" ht="21.75" customHeight="1">
      <c r="A28" s="15">
        <v>26</v>
      </c>
      <c r="B28" s="30" t="s">
        <v>25</v>
      </c>
      <c r="C28" s="43">
        <v>20183015024</v>
      </c>
      <c r="D28" s="40">
        <v>60</v>
      </c>
      <c r="E28" s="40">
        <v>83</v>
      </c>
      <c r="F28" s="40">
        <f t="shared" si="0"/>
        <v>73.8</v>
      </c>
      <c r="G28" s="39">
        <v>26</v>
      </c>
    </row>
    <row r="29" spans="1:7" ht="21.75" customHeight="1">
      <c r="A29" s="15">
        <v>27</v>
      </c>
      <c r="B29" s="42" t="s">
        <v>25</v>
      </c>
      <c r="C29" s="43">
        <v>20183016011</v>
      </c>
      <c r="D29" s="40">
        <v>59.25</v>
      </c>
      <c r="E29" s="40">
        <v>83.4</v>
      </c>
      <c r="F29" s="40">
        <f t="shared" si="0"/>
        <v>73.740000000000009</v>
      </c>
      <c r="G29" s="39">
        <v>27</v>
      </c>
    </row>
    <row r="30" spans="1:7" ht="21.75" customHeight="1">
      <c r="A30" s="15">
        <v>28</v>
      </c>
      <c r="B30" s="42" t="s">
        <v>25</v>
      </c>
      <c r="C30" s="43">
        <v>20183016021</v>
      </c>
      <c r="D30" s="40">
        <v>62.5</v>
      </c>
      <c r="E30" s="40">
        <v>81.2</v>
      </c>
      <c r="F30" s="40">
        <f t="shared" si="0"/>
        <v>73.72</v>
      </c>
      <c r="G30" s="39">
        <v>28</v>
      </c>
    </row>
    <row r="31" spans="1:7" ht="21.75" customHeight="1">
      <c r="A31" s="15">
        <v>29</v>
      </c>
      <c r="B31" s="30" t="s">
        <v>27</v>
      </c>
      <c r="C31" s="43">
        <v>20183015022</v>
      </c>
      <c r="D31" s="40">
        <v>59</v>
      </c>
      <c r="E31" s="40">
        <v>83.4</v>
      </c>
      <c r="F31" s="40">
        <f t="shared" si="0"/>
        <v>73.64</v>
      </c>
      <c r="G31" s="39">
        <v>29</v>
      </c>
    </row>
    <row r="32" spans="1:7" ht="21.75" customHeight="1">
      <c r="A32" s="15">
        <v>30</v>
      </c>
      <c r="B32" s="42" t="s">
        <v>25</v>
      </c>
      <c r="C32" s="43">
        <v>20183016029</v>
      </c>
      <c r="D32" s="40">
        <v>59</v>
      </c>
      <c r="E32" s="40">
        <v>83</v>
      </c>
      <c r="F32" s="40">
        <f t="shared" si="0"/>
        <v>73.400000000000006</v>
      </c>
      <c r="G32" s="39">
        <v>30</v>
      </c>
    </row>
    <row r="33" spans="1:7" ht="21.75" customHeight="1">
      <c r="A33" s="15">
        <v>31</v>
      </c>
      <c r="B33" s="42" t="s">
        <v>25</v>
      </c>
      <c r="C33" s="43">
        <v>20183016020</v>
      </c>
      <c r="D33" s="40">
        <v>61.5</v>
      </c>
      <c r="E33" s="40">
        <v>81</v>
      </c>
      <c r="F33" s="40">
        <f t="shared" si="0"/>
        <v>73.2</v>
      </c>
      <c r="G33" s="39">
        <v>31</v>
      </c>
    </row>
    <row r="34" spans="1:7" ht="21.75" customHeight="1">
      <c r="A34" s="15">
        <v>32</v>
      </c>
      <c r="B34" s="42" t="s">
        <v>25</v>
      </c>
      <c r="C34" s="43">
        <v>20183016017</v>
      </c>
      <c r="D34" s="40">
        <v>62</v>
      </c>
      <c r="E34" s="40">
        <v>80.599999999999994</v>
      </c>
      <c r="F34" s="40">
        <f t="shared" si="0"/>
        <v>73.16</v>
      </c>
      <c r="G34" s="39">
        <v>32</v>
      </c>
    </row>
    <row r="35" spans="1:7" ht="21.75" customHeight="1">
      <c r="A35" s="15">
        <v>33</v>
      </c>
      <c r="B35" s="42" t="s">
        <v>25</v>
      </c>
      <c r="C35" s="43">
        <v>20183016008</v>
      </c>
      <c r="D35" s="40">
        <v>59</v>
      </c>
      <c r="E35" s="40">
        <v>82.6</v>
      </c>
      <c r="F35" s="40">
        <f t="shared" si="0"/>
        <v>73.16</v>
      </c>
      <c r="G35" s="39">
        <v>33</v>
      </c>
    </row>
    <row r="36" spans="1:7" ht="21.75" customHeight="1">
      <c r="A36" s="15">
        <v>34</v>
      </c>
      <c r="B36" s="42" t="s">
        <v>25</v>
      </c>
      <c r="C36" s="43">
        <v>20183016016</v>
      </c>
      <c r="D36" s="40">
        <v>60</v>
      </c>
      <c r="E36" s="40">
        <v>81.599999999999994</v>
      </c>
      <c r="F36" s="40">
        <f t="shared" si="0"/>
        <v>72.959999999999994</v>
      </c>
      <c r="G36" s="39">
        <v>34</v>
      </c>
    </row>
    <row r="37" spans="1:7" ht="21.75" customHeight="1">
      <c r="A37" s="15">
        <v>35</v>
      </c>
      <c r="B37" s="42" t="s">
        <v>12</v>
      </c>
      <c r="C37" s="42">
        <v>20183017009</v>
      </c>
      <c r="D37" s="40">
        <v>60</v>
      </c>
      <c r="E37" s="40">
        <v>81.400000000000006</v>
      </c>
      <c r="F37" s="40">
        <f t="shared" si="0"/>
        <v>72.84</v>
      </c>
      <c r="G37" s="39">
        <v>35</v>
      </c>
    </row>
    <row r="38" spans="1:7" ht="21.75" customHeight="1">
      <c r="A38" s="15">
        <v>36</v>
      </c>
      <c r="B38" s="42" t="s">
        <v>25</v>
      </c>
      <c r="C38" s="43">
        <v>20183016015</v>
      </c>
      <c r="D38" s="40">
        <v>59.5</v>
      </c>
      <c r="E38" s="40">
        <v>81.400000000000006</v>
      </c>
      <c r="F38" s="40">
        <f t="shared" si="0"/>
        <v>72.64</v>
      </c>
      <c r="G38" s="39">
        <v>36</v>
      </c>
    </row>
    <row r="39" spans="1:7" ht="21.75" customHeight="1">
      <c r="A39" s="15">
        <v>37</v>
      </c>
      <c r="B39" s="42" t="s">
        <v>25</v>
      </c>
      <c r="C39" s="43">
        <v>20183016012</v>
      </c>
      <c r="D39" s="40">
        <v>60</v>
      </c>
      <c r="E39" s="40">
        <v>80.8</v>
      </c>
      <c r="F39" s="40">
        <f t="shared" si="0"/>
        <v>72.47999999999999</v>
      </c>
      <c r="G39" s="39">
        <v>37</v>
      </c>
    </row>
    <row r="40" spans="1:7" ht="21.75" customHeight="1">
      <c r="A40" s="15">
        <v>38</v>
      </c>
      <c r="B40" s="45" t="s">
        <v>25</v>
      </c>
      <c r="C40" s="44">
        <v>20183016004</v>
      </c>
      <c r="D40" s="41">
        <v>58.5</v>
      </c>
      <c r="E40" s="41">
        <v>81.599999999999994</v>
      </c>
      <c r="F40" s="40">
        <f t="shared" si="0"/>
        <v>72.36</v>
      </c>
      <c r="G40" s="39">
        <v>38</v>
      </c>
    </row>
    <row r="41" spans="1:7" ht="21.75" customHeight="1">
      <c r="A41" s="15">
        <v>39</v>
      </c>
      <c r="B41" s="42" t="s">
        <v>12</v>
      </c>
      <c r="C41" s="42">
        <v>20183017008</v>
      </c>
      <c r="D41" s="40">
        <v>59.25</v>
      </c>
      <c r="E41" s="40">
        <v>80.8</v>
      </c>
      <c r="F41" s="40">
        <f t="shared" si="0"/>
        <v>72.180000000000007</v>
      </c>
      <c r="G41" s="39">
        <v>39</v>
      </c>
    </row>
    <row r="42" spans="1:7" ht="21.75" customHeight="1">
      <c r="A42" s="15">
        <v>40</v>
      </c>
      <c r="B42" s="42" t="s">
        <v>25</v>
      </c>
      <c r="C42" s="43">
        <v>20183016013</v>
      </c>
      <c r="D42" s="40">
        <v>60.5</v>
      </c>
      <c r="E42" s="40">
        <v>79.8</v>
      </c>
      <c r="F42" s="40">
        <f t="shared" si="0"/>
        <v>72.08</v>
      </c>
      <c r="G42" s="39">
        <v>40</v>
      </c>
    </row>
    <row r="43" spans="1:7" ht="21.75" customHeight="1">
      <c r="A43" s="15">
        <v>41</v>
      </c>
      <c r="B43" s="42" t="s">
        <v>12</v>
      </c>
      <c r="C43" s="42">
        <v>20183017002</v>
      </c>
      <c r="D43" s="40">
        <v>59</v>
      </c>
      <c r="E43" s="40">
        <v>80.400000000000006</v>
      </c>
      <c r="F43" s="40">
        <f t="shared" si="0"/>
        <v>71.84</v>
      </c>
      <c r="G43" s="39">
        <v>41</v>
      </c>
    </row>
    <row r="44" spans="1:7" ht="21.75" customHeight="1">
      <c r="A44" s="15">
        <v>42</v>
      </c>
      <c r="B44" s="42" t="s">
        <v>25</v>
      </c>
      <c r="C44" s="43">
        <v>20183016019</v>
      </c>
      <c r="D44" s="40">
        <v>62.25</v>
      </c>
      <c r="E44" s="40">
        <v>77</v>
      </c>
      <c r="F44" s="40">
        <f t="shared" si="0"/>
        <v>71.099999999999994</v>
      </c>
      <c r="G44" s="39">
        <v>42</v>
      </c>
    </row>
    <row r="45" spans="1:7" ht="21.75" customHeight="1">
      <c r="A45" s="15">
        <v>43</v>
      </c>
      <c r="B45" s="30" t="s">
        <v>25</v>
      </c>
      <c r="C45" s="43">
        <v>20183015013</v>
      </c>
      <c r="D45" s="40">
        <v>58.5</v>
      </c>
      <c r="E45" s="40">
        <v>78.599999999999994</v>
      </c>
      <c r="F45" s="40">
        <f t="shared" si="0"/>
        <v>70.56</v>
      </c>
      <c r="G45" s="39">
        <v>43</v>
      </c>
    </row>
  </sheetData>
  <autoFilter ref="A2:IS2">
    <sortState ref="A3:IV45">
      <sortCondition descending="1" ref="F2"/>
    </sortState>
  </autoFilter>
  <mergeCells count="1">
    <mergeCell ref="A1:G1"/>
  </mergeCells>
  <phoneticPr fontId="10" type="noConversion"/>
  <printOptions horizontalCentered="1"/>
  <pageMargins left="0.15748031496062992" right="0.15748031496062992" top="0.39370078740157483" bottom="0.23622047244094491" header="0.51181102362204722" footer="0.51181102362204722"/>
  <pageSetup paperSize="9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S13"/>
  <sheetViews>
    <sheetView workbookViewId="0">
      <selection activeCell="G24" sqref="G24"/>
    </sheetView>
  </sheetViews>
  <sheetFormatPr defaultColWidth="9" defaultRowHeight="14.25"/>
  <cols>
    <col min="1" max="1" width="7.375" style="67" customWidth="1"/>
    <col min="2" max="2" width="14.5" style="67" customWidth="1"/>
    <col min="3" max="3" width="16.375" style="67" customWidth="1"/>
    <col min="4" max="4" width="12" style="67" customWidth="1"/>
    <col min="5" max="5" width="11.125" style="67" customWidth="1"/>
    <col min="6" max="6" width="11" style="67" customWidth="1"/>
    <col min="7" max="253" width="9" style="67" customWidth="1"/>
    <col min="254" max="16384" width="9" style="64"/>
  </cols>
  <sheetData>
    <row r="1" spans="1:7" s="71" customFormat="1" ht="39.75" customHeight="1">
      <c r="A1" s="63" t="s">
        <v>37</v>
      </c>
      <c r="B1" s="63"/>
      <c r="C1" s="63"/>
      <c r="D1" s="63"/>
      <c r="E1" s="63"/>
      <c r="F1" s="63"/>
      <c r="G1" s="63"/>
    </row>
    <row r="2" spans="1:7" s="72" customFormat="1" ht="36" customHeight="1">
      <c r="A2" s="65" t="s">
        <v>2</v>
      </c>
      <c r="B2" s="65" t="s">
        <v>3</v>
      </c>
      <c r="C2" s="65" t="s">
        <v>0</v>
      </c>
      <c r="D2" s="13" t="s">
        <v>38</v>
      </c>
      <c r="E2" s="49" t="s">
        <v>35</v>
      </c>
      <c r="F2" s="49" t="s">
        <v>36</v>
      </c>
      <c r="G2" s="15" t="s">
        <v>39</v>
      </c>
    </row>
    <row r="3" spans="1:7" ht="27.95" customHeight="1">
      <c r="A3" s="43">
        <v>1</v>
      </c>
      <c r="B3" s="42" t="s">
        <v>28</v>
      </c>
      <c r="C3" s="43">
        <v>20183018029</v>
      </c>
      <c r="D3" s="15">
        <v>70.5</v>
      </c>
      <c r="E3" s="15">
        <v>86.8</v>
      </c>
      <c r="F3" s="15">
        <f t="shared" ref="F3:F13" si="0">D3*0.4+E3*0.6</f>
        <v>80.28</v>
      </c>
      <c r="G3" s="15">
        <v>1</v>
      </c>
    </row>
    <row r="4" spans="1:7" ht="27.95" customHeight="1">
      <c r="A4" s="43">
        <v>2</v>
      </c>
      <c r="B4" s="42" t="s">
        <v>28</v>
      </c>
      <c r="C4" s="43">
        <v>20183018002</v>
      </c>
      <c r="D4" s="15">
        <v>65</v>
      </c>
      <c r="E4" s="15">
        <v>89.8</v>
      </c>
      <c r="F4" s="15">
        <f t="shared" si="0"/>
        <v>79.88</v>
      </c>
      <c r="G4" s="15">
        <v>2</v>
      </c>
    </row>
    <row r="5" spans="1:7" ht="27.95" customHeight="1">
      <c r="A5" s="43">
        <v>3</v>
      </c>
      <c r="B5" s="42" t="s">
        <v>28</v>
      </c>
      <c r="C5" s="43">
        <v>20183018011</v>
      </c>
      <c r="D5" s="15">
        <v>69.25</v>
      </c>
      <c r="E5" s="15">
        <v>84.6</v>
      </c>
      <c r="F5" s="15">
        <f t="shared" si="0"/>
        <v>78.460000000000008</v>
      </c>
      <c r="G5" s="15">
        <v>3</v>
      </c>
    </row>
    <row r="6" spans="1:7" ht="27.95" customHeight="1">
      <c r="A6" s="43">
        <v>4</v>
      </c>
      <c r="B6" s="42" t="s">
        <v>28</v>
      </c>
      <c r="C6" s="43">
        <v>20183019005</v>
      </c>
      <c r="D6" s="15">
        <v>68.25</v>
      </c>
      <c r="E6" s="15">
        <v>85</v>
      </c>
      <c r="F6" s="15">
        <f t="shared" si="0"/>
        <v>78.3</v>
      </c>
      <c r="G6" s="15">
        <v>4</v>
      </c>
    </row>
    <row r="7" spans="1:7" ht="27.95" customHeight="1">
      <c r="A7" s="43">
        <v>5</v>
      </c>
      <c r="B7" s="42" t="s">
        <v>28</v>
      </c>
      <c r="C7" s="43">
        <v>20183019009</v>
      </c>
      <c r="D7" s="15">
        <v>66</v>
      </c>
      <c r="E7" s="15">
        <v>85.8</v>
      </c>
      <c r="F7" s="15">
        <f t="shared" si="0"/>
        <v>77.88</v>
      </c>
      <c r="G7" s="15">
        <v>5</v>
      </c>
    </row>
    <row r="8" spans="1:7" ht="27.95" customHeight="1">
      <c r="A8" s="43">
        <v>6</v>
      </c>
      <c r="B8" s="42" t="s">
        <v>28</v>
      </c>
      <c r="C8" s="43">
        <v>20183019021</v>
      </c>
      <c r="D8" s="15">
        <v>65.5</v>
      </c>
      <c r="E8" s="15">
        <v>85.8</v>
      </c>
      <c r="F8" s="15">
        <f t="shared" si="0"/>
        <v>77.680000000000007</v>
      </c>
      <c r="G8" s="15">
        <v>6</v>
      </c>
    </row>
    <row r="9" spans="1:7" ht="27.95" customHeight="1">
      <c r="A9" s="43">
        <v>7</v>
      </c>
      <c r="B9" s="42" t="s">
        <v>28</v>
      </c>
      <c r="C9" s="43">
        <v>20183018020</v>
      </c>
      <c r="D9" s="15">
        <v>66</v>
      </c>
      <c r="E9" s="15">
        <v>83</v>
      </c>
      <c r="F9" s="15">
        <f t="shared" si="0"/>
        <v>76.2</v>
      </c>
      <c r="G9" s="15">
        <v>7</v>
      </c>
    </row>
    <row r="10" spans="1:7" ht="27.95" customHeight="1">
      <c r="A10" s="43">
        <v>8</v>
      </c>
      <c r="B10" s="42" t="s">
        <v>28</v>
      </c>
      <c r="C10" s="43">
        <v>20183018017</v>
      </c>
      <c r="D10" s="15">
        <v>65.5</v>
      </c>
      <c r="E10" s="15">
        <v>83.2</v>
      </c>
      <c r="F10" s="15">
        <f t="shared" si="0"/>
        <v>76.12</v>
      </c>
      <c r="G10" s="15">
        <v>8</v>
      </c>
    </row>
    <row r="11" spans="1:7" ht="27.95" customHeight="1">
      <c r="A11" s="43">
        <v>9</v>
      </c>
      <c r="B11" s="42" t="s">
        <v>28</v>
      </c>
      <c r="C11" s="43">
        <v>20183018010</v>
      </c>
      <c r="D11" s="15">
        <v>67.5</v>
      </c>
      <c r="E11" s="15">
        <v>80.599999999999994</v>
      </c>
      <c r="F11" s="15">
        <f t="shared" si="0"/>
        <v>75.359999999999985</v>
      </c>
      <c r="G11" s="15">
        <v>9</v>
      </c>
    </row>
    <row r="12" spans="1:7" ht="27.95" customHeight="1">
      <c r="A12" s="43">
        <v>10</v>
      </c>
      <c r="B12" s="42" t="s">
        <v>28</v>
      </c>
      <c r="C12" s="43">
        <v>20183019028</v>
      </c>
      <c r="D12" s="15">
        <v>65.5</v>
      </c>
      <c r="E12" s="15">
        <v>81.8</v>
      </c>
      <c r="F12" s="15">
        <f t="shared" si="0"/>
        <v>75.28</v>
      </c>
      <c r="G12" s="15">
        <v>10</v>
      </c>
    </row>
    <row r="13" spans="1:7" ht="27.95" customHeight="1">
      <c r="A13" s="43">
        <v>11</v>
      </c>
      <c r="B13" s="42" t="s">
        <v>28</v>
      </c>
      <c r="C13" s="43">
        <v>20183018001</v>
      </c>
      <c r="D13" s="15">
        <v>65</v>
      </c>
      <c r="E13" s="15">
        <v>81.2</v>
      </c>
      <c r="F13" s="15">
        <f t="shared" si="0"/>
        <v>74.72</v>
      </c>
      <c r="G13" s="15">
        <v>11</v>
      </c>
    </row>
  </sheetData>
  <autoFilter ref="A2:IS2">
    <sortState ref="A3:IV13">
      <sortCondition descending="1" ref="F2"/>
    </sortState>
  </autoFilter>
  <mergeCells count="1">
    <mergeCell ref="A1:G1"/>
  </mergeCells>
  <phoneticPr fontId="10" type="noConversion"/>
  <printOptions horizontalCentered="1"/>
  <pageMargins left="0.15748031496062992" right="0.15748031496062992" top="0.39370078740157483" bottom="0.23622047244094491" header="0.51181102362204722" footer="0.51181102362204722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高中英语、生物、体育</vt:lpstr>
      <vt:lpstr>农村初中英语、物理、地理</vt:lpstr>
      <vt:lpstr>城区小学英语</vt:lpstr>
      <vt:lpstr>城区小学音乐、体育、美术</vt:lpstr>
      <vt:lpstr>特校康复、培智</vt:lpstr>
      <vt:lpstr>幼儿园</vt:lpstr>
      <vt:lpstr>农村小学语文</vt:lpstr>
      <vt:lpstr>农村小学数学</vt:lpstr>
      <vt:lpstr>农村小学英语</vt:lpstr>
      <vt:lpstr>农村小学音体美</vt:lpstr>
      <vt:lpstr>农村初中和城区小学语文、数学</vt:lpstr>
      <vt:lpstr>农村小学数学!Print_Titles</vt:lpstr>
      <vt:lpstr>农村小学语文!Print_Titles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微软用户</cp:lastModifiedBy>
  <cp:lastPrinted>2018-06-04T00:41:42Z</cp:lastPrinted>
  <dcterms:created xsi:type="dcterms:W3CDTF">2017-06-25T00:17:39Z</dcterms:created>
  <dcterms:modified xsi:type="dcterms:W3CDTF">2018-06-04T00:50:15Z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