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activeTab="6"/>
  </bookViews>
  <sheets>
    <sheet name="数学" sheetId="1" r:id="rId1"/>
    <sheet name="英语" sheetId="2" r:id="rId2"/>
    <sheet name="政治" sheetId="3" r:id="rId3"/>
    <sheet name="音乐" sheetId="4" r:id="rId4"/>
    <sheet name="历史" sheetId="5" r:id="rId5"/>
    <sheet name="地理" sheetId="6" r:id="rId6"/>
    <sheet name="物理" sheetId="7" r:id="rId7"/>
  </sheets>
  <definedNames>
    <definedName name="_xlnm.Print_Titles" localSheetId="0">数学!$1:4</definedName>
    <definedName name="_xlnm.Print_Titles" localSheetId="1">英语!$1:4</definedName>
    <definedName name="_xlnm.Print_Titles" localSheetId="2">政治!$1:4</definedName>
    <definedName name="_xlnm.Print_Titles" localSheetId="3">音乐!$1:4</definedName>
    <definedName name="_xlnm.Print_Titles" localSheetId="4">历史!$1:4</definedName>
    <definedName name="_xlnm.Print_Titles" localSheetId="5">地理!$1:4</definedName>
    <definedName name="_xlnm.Print_Titles" localSheetId="6">物理!$1:4</definedName>
  </definedNames>
  <calcPr calcId="144525"/>
</workbook>
</file>

<file path=xl/sharedStrings.xml><?xml version="1.0" encoding="utf-8"?>
<sst xmlns="http://schemas.openxmlformats.org/spreadsheetml/2006/main" count="68">
  <si>
    <t>文昌市2017年教师招聘考试成绩表（华侨中学）</t>
  </si>
  <si>
    <t>（笔试成绩和面试成绩按6：4计入综合成绩）</t>
  </si>
  <si>
    <t xml:space="preserve">2017年  8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</si>
  <si>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</si>
  <si>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</si>
  <si>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</si>
  <si>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</si>
  <si>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</si>
  <si>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</si>
  <si>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</si>
  <si>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</si>
  <si>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</si>
  <si>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</si>
  <si>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</si>
  <si>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</si>
  <si>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r>
      <rPr>
        <sz val="11"/>
        <rFont val="宋体"/>
        <charset val="134"/>
      </rPr>
      <t>备注</t>
    </r>
    <r>
      <rPr>
        <sz val="11"/>
        <rFont val="宋体"/>
        <charset val="134"/>
      </rPr>
      <t xml:space="preserve"> </t>
    </r>
  </si>
  <si>
    <t>马林燕</t>
  </si>
  <si>
    <t>女</t>
  </si>
  <si>
    <t>文昌侨中数学</t>
  </si>
  <si>
    <t>王育丽</t>
  </si>
  <si>
    <t>符桂萍</t>
  </si>
  <si>
    <t xml:space="preserve">备注 </t>
  </si>
  <si>
    <t>林惠慧</t>
  </si>
  <si>
    <t>文昌侨中英语</t>
  </si>
  <si>
    <t>李晓丽</t>
  </si>
  <si>
    <t>李婷梅</t>
  </si>
  <si>
    <t>颜光美</t>
  </si>
  <si>
    <t>缺考</t>
  </si>
  <si>
    <t>邬莉</t>
  </si>
  <si>
    <t>171410</t>
  </si>
  <si>
    <t>文昌侨中政治</t>
  </si>
  <si>
    <t>邱夏菏</t>
  </si>
  <si>
    <t>林艳芳</t>
  </si>
  <si>
    <t>王珠</t>
  </si>
  <si>
    <t>王业仁</t>
  </si>
  <si>
    <t>男</t>
  </si>
  <si>
    <t>张菊梅</t>
  </si>
  <si>
    <t>171304</t>
  </si>
  <si>
    <t>吴海雁</t>
  </si>
  <si>
    <t>何华珍</t>
  </si>
  <si>
    <t>卢花丽</t>
  </si>
  <si>
    <t>文昌侨中音乐</t>
  </si>
  <si>
    <t>王雅凤</t>
  </si>
  <si>
    <t>陈敏</t>
  </si>
  <si>
    <t>王芳</t>
  </si>
  <si>
    <t>171705</t>
  </si>
  <si>
    <t>文昌侨中历史</t>
  </si>
  <si>
    <t>张旭梅</t>
  </si>
  <si>
    <t>171706</t>
  </si>
  <si>
    <t>陈静莹</t>
  </si>
  <si>
    <t>万新艳</t>
  </si>
  <si>
    <t>172901</t>
  </si>
  <si>
    <t>文昌侨中地理</t>
  </si>
  <si>
    <t>韩叶芳</t>
  </si>
  <si>
    <t>172802</t>
  </si>
  <si>
    <t>陈国玲</t>
  </si>
  <si>
    <t>172824</t>
  </si>
  <si>
    <t>邓春南</t>
  </si>
  <si>
    <t>173005</t>
  </si>
  <si>
    <t>唐统江</t>
  </si>
  <si>
    <t>172809</t>
  </si>
  <si>
    <t>朱儒平</t>
  </si>
  <si>
    <t>172922</t>
  </si>
  <si>
    <t>何巍巍</t>
  </si>
  <si>
    <t>172710</t>
  </si>
  <si>
    <t>文昌侨中物理</t>
  </si>
  <si>
    <t>王飞</t>
  </si>
  <si>
    <t>文世迁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</si>
</sst>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  <numFmt numFmtId="41" formatCode="_ * #,##0_ ;_ * \-#,##0_ ;_ * &quot;-&quot;_ ;_ @_ "/>
    <numFmt numFmtId="178" formatCode="0_);[Red]\(0\)"/>
  </numFmts>
  <fonts count="26">
    <font>
      <sz val="11"/>
      <color indexed="8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7" fontId="0" fillId="0" borderId="0" xfId="0" applyNumberFormat="1" applyFill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</xf>
    <xf numFmtId="49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17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2010招聘花名册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6.1" customHeight="1" spans="1:13">
      <c r="A5" s="14">
        <v>1</v>
      </c>
      <c r="B5" s="22" t="s">
        <v>16</v>
      </c>
      <c r="C5" s="22" t="s">
        <v>17</v>
      </c>
      <c r="D5" s="39">
        <v>170602</v>
      </c>
      <c r="E5" s="22" t="s">
        <v>18</v>
      </c>
      <c r="F5" s="22">
        <v>65.5</v>
      </c>
      <c r="G5" s="22">
        <v>85</v>
      </c>
      <c r="H5" s="40">
        <v>77.2</v>
      </c>
      <c r="I5" s="25">
        <v>78.2</v>
      </c>
      <c r="J5" s="25">
        <f t="shared" ref="J5:J7" si="0">H5*0.6+I5*0.4</f>
        <v>77.6</v>
      </c>
      <c r="K5" s="41"/>
      <c r="L5" s="41"/>
      <c r="M5" s="42"/>
    </row>
    <row r="6" ht="26.1" customHeight="1" spans="1:13">
      <c r="A6" s="14">
        <v>2</v>
      </c>
      <c r="B6" s="12" t="s">
        <v>19</v>
      </c>
      <c r="C6" s="12" t="s">
        <v>17</v>
      </c>
      <c r="D6" s="10">
        <v>170526</v>
      </c>
      <c r="E6" s="12" t="s">
        <v>18</v>
      </c>
      <c r="F6" s="12">
        <v>76.5</v>
      </c>
      <c r="G6" s="12">
        <v>69</v>
      </c>
      <c r="H6" s="13">
        <v>72</v>
      </c>
      <c r="I6" s="24">
        <v>83.8</v>
      </c>
      <c r="J6" s="25">
        <f t="shared" si="0"/>
        <v>76.72</v>
      </c>
      <c r="K6" s="33"/>
      <c r="L6" s="33"/>
      <c r="M6" s="38"/>
    </row>
    <row r="7" ht="26.1" customHeight="1" spans="1:13">
      <c r="A7" s="9">
        <v>3</v>
      </c>
      <c r="B7" s="12" t="s">
        <v>20</v>
      </c>
      <c r="C7" s="12" t="s">
        <v>17</v>
      </c>
      <c r="D7" s="10">
        <v>170601</v>
      </c>
      <c r="E7" s="12" t="s">
        <v>18</v>
      </c>
      <c r="F7" s="12">
        <v>67</v>
      </c>
      <c r="G7" s="12">
        <v>78</v>
      </c>
      <c r="H7" s="13">
        <v>73.6</v>
      </c>
      <c r="I7" s="24">
        <v>71.4</v>
      </c>
      <c r="J7" s="25">
        <f t="shared" si="0"/>
        <v>72.72</v>
      </c>
      <c r="K7" s="33"/>
      <c r="L7" s="33"/>
      <c r="M7" s="38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K3" sqref="K3:M3"/>
    </sheetView>
  </sheetViews>
  <sheetFormatPr defaultColWidth="9" defaultRowHeight="13.5" outlineLevelRow="7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21</v>
      </c>
    </row>
    <row r="5" ht="26.1" customHeight="1" spans="1:13">
      <c r="A5" s="14">
        <v>1</v>
      </c>
      <c r="B5" s="12" t="s">
        <v>22</v>
      </c>
      <c r="C5" s="37" t="s">
        <v>17</v>
      </c>
      <c r="D5" s="10">
        <v>171018</v>
      </c>
      <c r="E5" s="12" t="s">
        <v>23</v>
      </c>
      <c r="F5" s="12">
        <v>65</v>
      </c>
      <c r="G5" s="12">
        <v>66.5</v>
      </c>
      <c r="H5" s="13">
        <v>65.9</v>
      </c>
      <c r="I5" s="24">
        <v>85.8</v>
      </c>
      <c r="J5" s="25">
        <f t="shared" ref="J5:J7" si="0">H5*0.6+I5*0.4</f>
        <v>73.86</v>
      </c>
      <c r="K5" s="33"/>
      <c r="L5" s="33"/>
      <c r="M5" s="38"/>
    </row>
    <row r="6" ht="26.1" customHeight="1" spans="1:13">
      <c r="A6" s="9">
        <v>2</v>
      </c>
      <c r="B6" s="12" t="s">
        <v>24</v>
      </c>
      <c r="C6" s="12" t="s">
        <v>17</v>
      </c>
      <c r="D6" s="10">
        <v>171012</v>
      </c>
      <c r="E6" s="12" t="s">
        <v>23</v>
      </c>
      <c r="F6" s="12">
        <v>61.5</v>
      </c>
      <c r="G6" s="12">
        <v>78.5</v>
      </c>
      <c r="H6" s="13">
        <v>71.7</v>
      </c>
      <c r="I6" s="24">
        <v>76.6</v>
      </c>
      <c r="J6" s="25">
        <f t="shared" si="0"/>
        <v>73.66</v>
      </c>
      <c r="K6" s="33"/>
      <c r="L6" s="33"/>
      <c r="M6" s="38"/>
    </row>
    <row r="7" ht="26.1" customHeight="1" spans="1:13">
      <c r="A7" s="14">
        <v>3</v>
      </c>
      <c r="B7" s="12" t="s">
        <v>25</v>
      </c>
      <c r="C7" s="37" t="s">
        <v>17</v>
      </c>
      <c r="D7" s="10">
        <v>171019</v>
      </c>
      <c r="E7" s="12" t="s">
        <v>23</v>
      </c>
      <c r="F7" s="12">
        <v>60.5</v>
      </c>
      <c r="G7" s="12">
        <v>67.5</v>
      </c>
      <c r="H7" s="13">
        <v>64.7</v>
      </c>
      <c r="I7" s="24">
        <v>78.8</v>
      </c>
      <c r="J7" s="25">
        <f t="shared" si="0"/>
        <v>70.34</v>
      </c>
      <c r="K7" s="33"/>
      <c r="L7" s="33"/>
      <c r="M7" s="35"/>
    </row>
    <row r="8" ht="26.1" customHeight="1" spans="1:13">
      <c r="A8" s="9">
        <v>4</v>
      </c>
      <c r="B8" s="12" t="s">
        <v>26</v>
      </c>
      <c r="C8" s="37" t="s">
        <v>17</v>
      </c>
      <c r="D8" s="10">
        <v>171016</v>
      </c>
      <c r="E8" s="12" t="s">
        <v>23</v>
      </c>
      <c r="F8" s="12">
        <v>56</v>
      </c>
      <c r="G8" s="12">
        <v>70.5</v>
      </c>
      <c r="H8" s="13">
        <v>64.7</v>
      </c>
      <c r="I8" s="24" t="s">
        <v>27</v>
      </c>
      <c r="J8" s="25">
        <f>H8*0.6</f>
        <v>38.82</v>
      </c>
      <c r="K8" s="33"/>
      <c r="L8" s="33"/>
      <c r="M8" s="38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"/>
  <sheetViews>
    <sheetView workbookViewId="0">
      <selection activeCell="K3" sqref="K3:M3"/>
    </sheetView>
  </sheetViews>
  <sheetFormatPr defaultColWidth="9" defaultRowHeight="13.5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21</v>
      </c>
    </row>
    <row r="5" ht="26.1" customHeight="1" spans="1:13">
      <c r="A5" s="9">
        <v>1</v>
      </c>
      <c r="B5" s="12" t="s">
        <v>28</v>
      </c>
      <c r="C5" s="12" t="s">
        <v>17</v>
      </c>
      <c r="D5" s="11" t="s">
        <v>29</v>
      </c>
      <c r="E5" s="12" t="s">
        <v>30</v>
      </c>
      <c r="F5" s="12">
        <v>83.5</v>
      </c>
      <c r="G5" s="12">
        <v>81</v>
      </c>
      <c r="H5" s="13">
        <v>82</v>
      </c>
      <c r="I5" s="24">
        <v>86</v>
      </c>
      <c r="J5" s="25">
        <f t="shared" ref="J5:J12" si="0">H5*0.6+I5*0.4</f>
        <v>83.6</v>
      </c>
      <c r="K5" s="33"/>
      <c r="L5" s="33"/>
      <c r="M5" s="35"/>
    </row>
    <row r="6" ht="26.1" customHeight="1" spans="1:13">
      <c r="A6" s="14">
        <v>2</v>
      </c>
      <c r="B6" s="11" t="s">
        <v>31</v>
      </c>
      <c r="C6" s="11" t="s">
        <v>17</v>
      </c>
      <c r="D6" s="12">
        <v>171204</v>
      </c>
      <c r="E6" s="12" t="s">
        <v>30</v>
      </c>
      <c r="F6" s="12">
        <v>81</v>
      </c>
      <c r="G6" s="12">
        <v>79</v>
      </c>
      <c r="H6" s="13">
        <v>79.8</v>
      </c>
      <c r="I6" s="24">
        <v>88</v>
      </c>
      <c r="J6" s="25">
        <f t="shared" si="0"/>
        <v>83.08</v>
      </c>
      <c r="K6" s="33"/>
      <c r="L6" s="33"/>
      <c r="M6" s="35"/>
    </row>
    <row r="7" ht="26.1" customHeight="1" spans="1:13">
      <c r="A7" s="9">
        <v>3</v>
      </c>
      <c r="B7" s="12" t="s">
        <v>32</v>
      </c>
      <c r="C7" s="12" t="s">
        <v>17</v>
      </c>
      <c r="D7" s="12">
        <v>171129</v>
      </c>
      <c r="E7" s="12" t="s">
        <v>30</v>
      </c>
      <c r="F7" s="12">
        <v>74</v>
      </c>
      <c r="G7" s="12">
        <v>87</v>
      </c>
      <c r="H7" s="13">
        <v>81.8</v>
      </c>
      <c r="I7" s="24">
        <v>82.8</v>
      </c>
      <c r="J7" s="25">
        <f t="shared" si="0"/>
        <v>82.2</v>
      </c>
      <c r="K7" s="33"/>
      <c r="L7" s="33"/>
      <c r="M7" s="35"/>
    </row>
    <row r="8" ht="26.1" customHeight="1" spans="1:13">
      <c r="A8" s="14">
        <v>4</v>
      </c>
      <c r="B8" s="12" t="s">
        <v>33</v>
      </c>
      <c r="C8" s="12" t="s">
        <v>17</v>
      </c>
      <c r="D8" s="12">
        <v>171123</v>
      </c>
      <c r="E8" s="12" t="s">
        <v>30</v>
      </c>
      <c r="F8" s="12">
        <v>76.5</v>
      </c>
      <c r="G8" s="12">
        <v>83</v>
      </c>
      <c r="H8" s="13">
        <v>80.4</v>
      </c>
      <c r="I8" s="24">
        <v>82.4</v>
      </c>
      <c r="J8" s="25">
        <f t="shared" si="0"/>
        <v>81.2</v>
      </c>
      <c r="K8" s="33"/>
      <c r="L8" s="33"/>
      <c r="M8" s="35"/>
    </row>
    <row r="9" ht="26.1" customHeight="1" spans="1:13">
      <c r="A9" s="9">
        <v>5</v>
      </c>
      <c r="B9" s="12" t="s">
        <v>34</v>
      </c>
      <c r="C9" s="12" t="s">
        <v>35</v>
      </c>
      <c r="D9" s="12">
        <v>171102</v>
      </c>
      <c r="E9" s="12" t="s">
        <v>30</v>
      </c>
      <c r="F9" s="12">
        <v>81.5</v>
      </c>
      <c r="G9" s="12">
        <v>77</v>
      </c>
      <c r="H9" s="13">
        <v>78.8</v>
      </c>
      <c r="I9" s="24">
        <v>84.6</v>
      </c>
      <c r="J9" s="25">
        <f t="shared" si="0"/>
        <v>81.12</v>
      </c>
      <c r="K9" s="33"/>
      <c r="L9" s="33"/>
      <c r="M9" s="35"/>
    </row>
    <row r="10" ht="26.1" customHeight="1" spans="1:13">
      <c r="A10" s="14">
        <v>6</v>
      </c>
      <c r="B10" s="12" t="s">
        <v>36</v>
      </c>
      <c r="C10" s="11" t="s">
        <v>17</v>
      </c>
      <c r="D10" s="11" t="s">
        <v>37</v>
      </c>
      <c r="E10" s="12" t="s">
        <v>30</v>
      </c>
      <c r="F10" s="12">
        <v>75.5</v>
      </c>
      <c r="G10" s="12">
        <v>81</v>
      </c>
      <c r="H10" s="13">
        <v>78.8</v>
      </c>
      <c r="I10" s="24">
        <v>83.2</v>
      </c>
      <c r="J10" s="25">
        <f t="shared" si="0"/>
        <v>80.56</v>
      </c>
      <c r="K10" s="33"/>
      <c r="L10" s="33"/>
      <c r="M10" s="35"/>
    </row>
    <row r="11" ht="26.1" customHeight="1" spans="1:13">
      <c r="A11" s="9">
        <v>7</v>
      </c>
      <c r="B11" s="12" t="s">
        <v>38</v>
      </c>
      <c r="C11" s="12" t="s">
        <v>17</v>
      </c>
      <c r="D11" s="12">
        <v>171106</v>
      </c>
      <c r="E11" s="12" t="s">
        <v>30</v>
      </c>
      <c r="F11" s="12">
        <v>74</v>
      </c>
      <c r="G11" s="12">
        <v>82</v>
      </c>
      <c r="H11" s="13">
        <v>78.8</v>
      </c>
      <c r="I11" s="24">
        <v>82.2</v>
      </c>
      <c r="J11" s="25">
        <f t="shared" si="0"/>
        <v>80.16</v>
      </c>
      <c r="K11" s="33"/>
      <c r="L11" s="33"/>
      <c r="M11" s="35"/>
    </row>
    <row r="12" ht="26.1" customHeight="1" spans="1:13">
      <c r="A12" s="14">
        <v>8</v>
      </c>
      <c r="B12" s="12" t="s">
        <v>39</v>
      </c>
      <c r="C12" s="12" t="s">
        <v>17</v>
      </c>
      <c r="D12" s="12">
        <v>171110</v>
      </c>
      <c r="E12" s="12" t="s">
        <v>30</v>
      </c>
      <c r="F12" s="12">
        <v>78.5</v>
      </c>
      <c r="G12" s="12">
        <v>80</v>
      </c>
      <c r="H12" s="13">
        <v>79.4</v>
      </c>
      <c r="I12" s="24">
        <v>77.4</v>
      </c>
      <c r="J12" s="25">
        <f t="shared" si="0"/>
        <v>78.6</v>
      </c>
      <c r="K12" s="33"/>
      <c r="L12" s="33"/>
      <c r="M12" s="35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6.1" customHeight="1" spans="1:13">
      <c r="A5" s="9">
        <v>1</v>
      </c>
      <c r="B5" s="12" t="s">
        <v>40</v>
      </c>
      <c r="C5" s="12" t="s">
        <v>17</v>
      </c>
      <c r="D5" s="37">
        <v>171808</v>
      </c>
      <c r="E5" s="12" t="s">
        <v>41</v>
      </c>
      <c r="F5" s="12">
        <v>63.5</v>
      </c>
      <c r="G5" s="12">
        <v>61</v>
      </c>
      <c r="H5" s="13">
        <v>62</v>
      </c>
      <c r="I5" s="24">
        <v>84.4</v>
      </c>
      <c r="J5" s="25">
        <f>H5*0.6+I5*0.4</f>
        <v>70.96</v>
      </c>
      <c r="K5" s="33"/>
      <c r="L5" s="33"/>
      <c r="M5" s="35"/>
    </row>
    <row r="6" ht="26.1" customHeight="1" spans="1:13">
      <c r="A6" s="14">
        <v>2</v>
      </c>
      <c r="B6" s="12" t="s">
        <v>42</v>
      </c>
      <c r="C6" s="12" t="s">
        <v>17</v>
      </c>
      <c r="D6" s="37">
        <v>171805</v>
      </c>
      <c r="E6" s="12" t="s">
        <v>41</v>
      </c>
      <c r="F6" s="12">
        <v>58.5</v>
      </c>
      <c r="G6" s="12">
        <v>51</v>
      </c>
      <c r="H6" s="13">
        <v>54</v>
      </c>
      <c r="I6" s="24">
        <v>81</v>
      </c>
      <c r="J6" s="25">
        <f>H6*0.6+I6*0.4</f>
        <v>64.8</v>
      </c>
      <c r="K6" s="33"/>
      <c r="L6" s="33"/>
      <c r="M6" s="35"/>
    </row>
    <row r="7" ht="26.1" customHeight="1" spans="1:13">
      <c r="A7" s="9">
        <v>3</v>
      </c>
      <c r="B7" s="12" t="s">
        <v>43</v>
      </c>
      <c r="C7" s="12" t="s">
        <v>17</v>
      </c>
      <c r="D7" s="37">
        <v>171806</v>
      </c>
      <c r="E7" s="12" t="s">
        <v>41</v>
      </c>
      <c r="F7" s="12">
        <v>35.5</v>
      </c>
      <c r="G7" s="12">
        <v>21</v>
      </c>
      <c r="H7" s="13">
        <v>26.8</v>
      </c>
      <c r="I7" s="24" t="s">
        <v>27</v>
      </c>
      <c r="J7" s="25">
        <f>H7*0.6</f>
        <v>16.08</v>
      </c>
      <c r="K7" s="33"/>
      <c r="L7" s="33"/>
      <c r="M7" s="35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6.1" customHeight="1" spans="1:13">
      <c r="A5" s="14">
        <v>1</v>
      </c>
      <c r="B5" s="12" t="s">
        <v>44</v>
      </c>
      <c r="C5" s="12" t="s">
        <v>17</v>
      </c>
      <c r="D5" s="11" t="s">
        <v>45</v>
      </c>
      <c r="E5" s="12" t="s">
        <v>46</v>
      </c>
      <c r="F5" s="12">
        <v>81</v>
      </c>
      <c r="G5" s="12">
        <v>83</v>
      </c>
      <c r="H5" s="13">
        <v>82.2</v>
      </c>
      <c r="I5" s="32">
        <v>84.6</v>
      </c>
      <c r="J5" s="25">
        <f>H5*0.6+I5*0.4</f>
        <v>83.16</v>
      </c>
      <c r="K5" s="33"/>
      <c r="L5" s="36"/>
      <c r="M5" s="35"/>
    </row>
    <row r="6" ht="26.1" customHeight="1" spans="1:13">
      <c r="A6" s="14">
        <v>2</v>
      </c>
      <c r="B6" s="12" t="s">
        <v>47</v>
      </c>
      <c r="C6" s="12" t="s">
        <v>17</v>
      </c>
      <c r="D6" s="11" t="s">
        <v>48</v>
      </c>
      <c r="E6" s="12" t="s">
        <v>46</v>
      </c>
      <c r="F6" s="12">
        <v>69.5</v>
      </c>
      <c r="G6" s="12">
        <v>78</v>
      </c>
      <c r="H6" s="13">
        <v>74.6</v>
      </c>
      <c r="I6" s="32">
        <v>86.4</v>
      </c>
      <c r="J6" s="25">
        <f>H6*0.6+I6*0.4</f>
        <v>79.32</v>
      </c>
      <c r="K6" s="33"/>
      <c r="L6" s="36"/>
      <c r="M6" s="35"/>
    </row>
    <row r="7" ht="26.1" customHeight="1" spans="1:13">
      <c r="A7" s="9">
        <v>3</v>
      </c>
      <c r="B7" s="12" t="s">
        <v>49</v>
      </c>
      <c r="C7" s="12" t="s">
        <v>17</v>
      </c>
      <c r="D7" s="10">
        <v>171620</v>
      </c>
      <c r="E7" s="12" t="s">
        <v>46</v>
      </c>
      <c r="F7" s="12">
        <v>72.5</v>
      </c>
      <c r="G7" s="12">
        <v>76</v>
      </c>
      <c r="H7" s="13">
        <v>74.6</v>
      </c>
      <c r="I7" s="32" t="s">
        <v>27</v>
      </c>
      <c r="J7" s="25">
        <f>H7*0.6</f>
        <v>44.76</v>
      </c>
      <c r="K7" s="33"/>
      <c r="L7" s="36"/>
      <c r="M7" s="35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workbookViewId="0">
      <selection activeCell="K3" sqref="K3:M3"/>
    </sheetView>
  </sheetViews>
  <sheetFormatPr defaultColWidth="9" defaultRowHeight="13.5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21</v>
      </c>
    </row>
    <row r="5" ht="26.1" customHeight="1" spans="1:13">
      <c r="A5" s="9">
        <v>1</v>
      </c>
      <c r="B5" s="12" t="s">
        <v>50</v>
      </c>
      <c r="C5" s="12" t="s">
        <v>17</v>
      </c>
      <c r="D5" s="11" t="s">
        <v>51</v>
      </c>
      <c r="E5" s="12" t="s">
        <v>52</v>
      </c>
      <c r="F5" s="12">
        <v>75.5</v>
      </c>
      <c r="G5" s="12">
        <v>80</v>
      </c>
      <c r="H5" s="13">
        <v>78.2</v>
      </c>
      <c r="I5" s="32">
        <v>86.6</v>
      </c>
      <c r="J5" s="25">
        <f t="shared" ref="J5:J10" si="0">H5*0.6+I5*0.4</f>
        <v>81.56</v>
      </c>
      <c r="K5" s="33"/>
      <c r="L5" s="34"/>
      <c r="M5" s="35"/>
    </row>
    <row r="6" ht="26.1" customHeight="1" spans="1:13">
      <c r="A6" s="14">
        <v>2</v>
      </c>
      <c r="B6" s="12" t="s">
        <v>53</v>
      </c>
      <c r="C6" s="12" t="s">
        <v>17</v>
      </c>
      <c r="D6" s="11" t="s">
        <v>54</v>
      </c>
      <c r="E6" s="12" t="s">
        <v>52</v>
      </c>
      <c r="F6" s="12">
        <v>75.5</v>
      </c>
      <c r="G6" s="12">
        <v>77</v>
      </c>
      <c r="H6" s="13">
        <v>76.4</v>
      </c>
      <c r="I6" s="32">
        <v>84.8</v>
      </c>
      <c r="J6" s="25">
        <f t="shared" si="0"/>
        <v>79.76</v>
      </c>
      <c r="K6" s="33"/>
      <c r="L6" s="36"/>
      <c r="M6" s="35"/>
    </row>
    <row r="7" ht="26.1" customHeight="1" spans="1:13">
      <c r="A7" s="9">
        <v>3</v>
      </c>
      <c r="B7" s="12" t="s">
        <v>55</v>
      </c>
      <c r="C7" s="12" t="s">
        <v>17</v>
      </c>
      <c r="D7" s="11" t="s">
        <v>56</v>
      </c>
      <c r="E7" s="12" t="s">
        <v>52</v>
      </c>
      <c r="F7" s="12">
        <v>60</v>
      </c>
      <c r="G7" s="12">
        <v>79</v>
      </c>
      <c r="H7" s="13">
        <v>71.4</v>
      </c>
      <c r="I7" s="24">
        <v>83.4</v>
      </c>
      <c r="J7" s="25">
        <f t="shared" si="0"/>
        <v>76.2</v>
      </c>
      <c r="K7" s="26"/>
      <c r="L7" s="26"/>
      <c r="M7" s="35"/>
    </row>
    <row r="8" ht="26.1" customHeight="1" spans="1:13">
      <c r="A8" s="14">
        <v>4</v>
      </c>
      <c r="B8" s="12" t="s">
        <v>57</v>
      </c>
      <c r="C8" s="12" t="s">
        <v>17</v>
      </c>
      <c r="D8" s="11" t="s">
        <v>58</v>
      </c>
      <c r="E8" s="12" t="s">
        <v>52</v>
      </c>
      <c r="F8" s="12">
        <v>70.5</v>
      </c>
      <c r="G8" s="12">
        <v>74</v>
      </c>
      <c r="H8" s="13">
        <v>72.6</v>
      </c>
      <c r="I8" s="24">
        <v>79.8</v>
      </c>
      <c r="J8" s="25">
        <f t="shared" si="0"/>
        <v>75.48</v>
      </c>
      <c r="K8" s="26"/>
      <c r="L8" s="26"/>
      <c r="M8" s="35"/>
    </row>
    <row r="9" ht="26.1" customHeight="1" spans="1:13">
      <c r="A9" s="9">
        <v>5</v>
      </c>
      <c r="B9" s="12" t="s">
        <v>59</v>
      </c>
      <c r="C9" s="12" t="s">
        <v>17</v>
      </c>
      <c r="D9" s="11" t="s">
        <v>60</v>
      </c>
      <c r="E9" s="12" t="s">
        <v>52</v>
      </c>
      <c r="F9" s="12">
        <v>84</v>
      </c>
      <c r="G9" s="12">
        <v>61</v>
      </c>
      <c r="H9" s="13">
        <v>70.2</v>
      </c>
      <c r="I9" s="24">
        <v>83</v>
      </c>
      <c r="J9" s="25">
        <f t="shared" si="0"/>
        <v>75.32</v>
      </c>
      <c r="K9" s="26"/>
      <c r="L9" s="26"/>
      <c r="M9" s="35"/>
    </row>
    <row r="10" ht="26.1" customHeight="1" spans="1:13">
      <c r="A10" s="14">
        <v>6</v>
      </c>
      <c r="B10" s="28" t="s">
        <v>61</v>
      </c>
      <c r="C10" s="28" t="s">
        <v>17</v>
      </c>
      <c r="D10" s="29" t="s">
        <v>62</v>
      </c>
      <c r="E10" s="28" t="s">
        <v>52</v>
      </c>
      <c r="F10" s="30">
        <v>71</v>
      </c>
      <c r="G10" s="30">
        <v>66</v>
      </c>
      <c r="H10" s="31">
        <f>SUM(F10*0.4+G10*0.6)</f>
        <v>68</v>
      </c>
      <c r="I10" s="24">
        <v>83.6</v>
      </c>
      <c r="J10" s="25">
        <f t="shared" si="0"/>
        <v>74.24</v>
      </c>
      <c r="K10" s="26"/>
      <c r="L10" s="26"/>
      <c r="M10" s="35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tabSelected="1" workbookViewId="0">
      <selection activeCell="Q19" sqref="Q19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6.1" customHeight="1" spans="1:13">
      <c r="A5" s="9">
        <v>1</v>
      </c>
      <c r="B5" s="10" t="s">
        <v>63</v>
      </c>
      <c r="C5" s="10" t="s">
        <v>35</v>
      </c>
      <c r="D5" s="11" t="s">
        <v>64</v>
      </c>
      <c r="E5" s="10" t="s">
        <v>65</v>
      </c>
      <c r="F5" s="12">
        <v>63</v>
      </c>
      <c r="G5" s="12">
        <v>98</v>
      </c>
      <c r="H5" s="13">
        <v>84</v>
      </c>
      <c r="I5" s="24">
        <v>85.4</v>
      </c>
      <c r="J5" s="25">
        <f t="shared" ref="J5:J7" si="0">H5*0.6+I5*0.4</f>
        <v>84.56</v>
      </c>
      <c r="K5" s="26"/>
      <c r="L5" s="26"/>
      <c r="M5" s="27"/>
    </row>
    <row r="6" ht="26.1" customHeight="1" spans="1:13">
      <c r="A6" s="14">
        <v>2</v>
      </c>
      <c r="B6" s="10" t="s">
        <v>66</v>
      </c>
      <c r="C6" s="10" t="s">
        <v>35</v>
      </c>
      <c r="D6" s="10">
        <v>172602</v>
      </c>
      <c r="E6" s="10" t="s">
        <v>65</v>
      </c>
      <c r="F6" s="12">
        <v>70.5</v>
      </c>
      <c r="G6" s="12">
        <v>80</v>
      </c>
      <c r="H6" s="13">
        <v>76.2</v>
      </c>
      <c r="I6" s="24">
        <v>85</v>
      </c>
      <c r="J6" s="25">
        <f t="shared" si="0"/>
        <v>79.72</v>
      </c>
      <c r="K6" s="26"/>
      <c r="L6" s="26"/>
      <c r="M6" s="27"/>
    </row>
    <row r="7" ht="26.1" customHeight="1" spans="1:13">
      <c r="A7" s="9">
        <v>3</v>
      </c>
      <c r="B7" s="10" t="s">
        <v>67</v>
      </c>
      <c r="C7" s="10" t="s">
        <v>35</v>
      </c>
      <c r="D7" s="10">
        <v>172518</v>
      </c>
      <c r="E7" s="10" t="s">
        <v>65</v>
      </c>
      <c r="F7" s="12">
        <v>62</v>
      </c>
      <c r="G7" s="12">
        <v>85</v>
      </c>
      <c r="H7" s="13">
        <v>75.8</v>
      </c>
      <c r="I7" s="24">
        <v>80.6</v>
      </c>
      <c r="J7" s="25">
        <f t="shared" si="0"/>
        <v>77.72</v>
      </c>
      <c r="K7" s="26"/>
      <c r="L7" s="26"/>
      <c r="M7" s="27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数学</vt:lpstr>
      <vt:lpstr>英语</vt:lpstr>
      <vt:lpstr>政治</vt:lpstr>
      <vt:lpstr>音乐</vt:lpstr>
      <vt:lpstr>历史</vt:lpstr>
      <vt:lpstr>地理</vt:lpstr>
      <vt:lpstr>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2017-07-13T08:30:00Z</dcterms:created>
  <cp:lastPrinted>2017-07-31T08:04:00Z</cp:lastPrinted>
  <dcterms:modified xsi:type="dcterms:W3CDTF">2017-08-07T07:45:38Z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