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225" windowWidth="19320" windowHeight="9570" activeTab="1"/>
  </bookViews>
  <sheets>
    <sheet name="国编" sheetId="1" r:id="rId1"/>
    <sheet name="特岗" sheetId="2" r:id="rId2"/>
    <sheet name="Sheet3" sheetId="3" r:id="rId3"/>
  </sheets>
  <definedNames>
    <definedName name="_xlnm.Print_Titles" localSheetId="0">'国编'!$3:$4</definedName>
    <definedName name="_xlnm.Print_Titles" localSheetId="1">'特岗'!$3:$4</definedName>
  </definedNames>
  <calcPr fullCalcOnLoad="1"/>
</workbook>
</file>

<file path=xl/sharedStrings.xml><?xml version="1.0" encoding="utf-8"?>
<sst xmlns="http://schemas.openxmlformats.org/spreadsheetml/2006/main" count="279" uniqueCount="228">
  <si>
    <t>李湘莹</t>
  </si>
  <si>
    <t>唐选花</t>
  </si>
  <si>
    <t>熊苏红</t>
  </si>
  <si>
    <t>郭姝婷</t>
  </si>
  <si>
    <t>熊小强</t>
  </si>
  <si>
    <t>吴燕</t>
  </si>
  <si>
    <t>邹青</t>
  </si>
  <si>
    <t>序号</t>
  </si>
  <si>
    <t>姓名</t>
  </si>
  <si>
    <t>备注</t>
  </si>
  <si>
    <t>李志伟</t>
  </si>
  <si>
    <t>招聘单位</t>
  </si>
  <si>
    <t>学科</t>
  </si>
  <si>
    <t>岗位数</t>
  </si>
  <si>
    <t>笔试成绩</t>
  </si>
  <si>
    <t>面试成绩</t>
  </si>
  <si>
    <t>总分</t>
  </si>
  <si>
    <t>原始分</t>
  </si>
  <si>
    <t>折算分</t>
  </si>
  <si>
    <t>农村初中</t>
  </si>
  <si>
    <t>特教学校</t>
  </si>
  <si>
    <t>初中语文</t>
  </si>
  <si>
    <t>初中数学</t>
  </si>
  <si>
    <t>初中生物</t>
  </si>
  <si>
    <t>农村幼儿园</t>
  </si>
  <si>
    <t>小学语文</t>
  </si>
  <si>
    <t>序号</t>
  </si>
  <si>
    <t>招聘单位</t>
  </si>
  <si>
    <t>学科</t>
  </si>
  <si>
    <t>岗位数</t>
  </si>
  <si>
    <t>姓名</t>
  </si>
  <si>
    <t>笔试成绩</t>
  </si>
  <si>
    <t>面试成绩</t>
  </si>
  <si>
    <t>总分</t>
  </si>
  <si>
    <t>备注</t>
  </si>
  <si>
    <t>原始分</t>
  </si>
  <si>
    <t>折算分</t>
  </si>
  <si>
    <t>陈丽</t>
  </si>
  <si>
    <t>彭文琪</t>
  </si>
  <si>
    <t>黎娜</t>
  </si>
  <si>
    <t>章洋洋</t>
  </si>
  <si>
    <t>胡田田</t>
  </si>
  <si>
    <t>任珍</t>
  </si>
  <si>
    <t>官佳佳</t>
  </si>
  <si>
    <t>114.5</t>
  </si>
  <si>
    <t>139</t>
  </si>
  <si>
    <t>127.5</t>
  </si>
  <si>
    <t>123</t>
  </si>
  <si>
    <t>119.5</t>
  </si>
  <si>
    <t>106</t>
  </si>
  <si>
    <t>117</t>
  </si>
  <si>
    <t>135.5</t>
  </si>
  <si>
    <t>130.5</t>
  </si>
  <si>
    <t>129</t>
  </si>
  <si>
    <t>118.5</t>
  </si>
  <si>
    <t>111.5</t>
  </si>
  <si>
    <t>110</t>
  </si>
  <si>
    <t>易杰为</t>
  </si>
  <si>
    <t>王佑辉</t>
  </si>
  <si>
    <t>胡佳丽</t>
  </si>
  <si>
    <t>胡倩倩</t>
  </si>
  <si>
    <t>刘瑶</t>
  </si>
  <si>
    <t>徐虹</t>
  </si>
  <si>
    <t>吴美琴</t>
  </si>
  <si>
    <t>蔡金城</t>
  </si>
  <si>
    <t>余芷芊</t>
  </si>
  <si>
    <t>邓旋</t>
  </si>
  <si>
    <t>陈毛毛</t>
  </si>
  <si>
    <t>束呈熙</t>
  </si>
  <si>
    <t>刘斯芸</t>
  </si>
  <si>
    <t>钟步</t>
  </si>
  <si>
    <t>陈莹</t>
  </si>
  <si>
    <t>朱婷婷</t>
  </si>
  <si>
    <t>李宁</t>
  </si>
  <si>
    <t>李酉坤</t>
  </si>
  <si>
    <t>汪莺</t>
  </si>
  <si>
    <t>游琦</t>
  </si>
  <si>
    <t>李璐莎</t>
  </si>
  <si>
    <t>任涛</t>
  </si>
  <si>
    <t>黄绵韬</t>
  </si>
  <si>
    <t>黄慧</t>
  </si>
  <si>
    <t>邹璐</t>
  </si>
  <si>
    <t>王丹</t>
  </si>
  <si>
    <t>金小雪</t>
  </si>
  <si>
    <t>熊如如</t>
  </si>
  <si>
    <t>吴慧</t>
  </si>
  <si>
    <t>文员</t>
  </si>
  <si>
    <t>孟燕冬</t>
  </si>
  <si>
    <t>毛虹伶</t>
  </si>
  <si>
    <t>蒋婷婷</t>
  </si>
  <si>
    <t>李梦丽</t>
  </si>
  <si>
    <t>宋碧婷</t>
  </si>
  <si>
    <t>汪慧</t>
  </si>
  <si>
    <t>廖雯</t>
  </si>
  <si>
    <t>宋雅雯</t>
  </si>
  <si>
    <t>邓玲</t>
  </si>
  <si>
    <t>雷颖倩</t>
  </si>
  <si>
    <t>万红</t>
  </si>
  <si>
    <t>梁江红</t>
  </si>
  <si>
    <t>杨小艳</t>
  </si>
  <si>
    <t>涂芳</t>
  </si>
  <si>
    <t>熊静</t>
  </si>
  <si>
    <t>于红燕</t>
  </si>
  <si>
    <t>邓宇茹</t>
  </si>
  <si>
    <t>谢文雅</t>
  </si>
  <si>
    <t>赵冰清</t>
  </si>
  <si>
    <t>一中</t>
  </si>
  <si>
    <t>数学</t>
  </si>
  <si>
    <t>物理</t>
  </si>
  <si>
    <t>化学</t>
  </si>
  <si>
    <t>二中</t>
  </si>
  <si>
    <t>思想品德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</si>
  <si>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</si>
  <si>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</si>
  <si>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</si>
  <si>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</si>
  <si>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</si>
  <si>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</si>
  <si>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</si>
  <si>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</si>
  <si>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体育</t>
  </si>
  <si>
    <t>心理健康</t>
  </si>
  <si>
    <t>音乐</t>
  </si>
  <si>
    <t>信息技术</t>
  </si>
  <si>
    <t>体育与健康</t>
  </si>
  <si>
    <t>语文</t>
  </si>
  <si>
    <t>农村小学</t>
  </si>
  <si>
    <t>幼教</t>
  </si>
  <si>
    <t>城区小学</t>
  </si>
  <si>
    <t>温鹏征</t>
  </si>
  <si>
    <t>张洁莹</t>
  </si>
  <si>
    <t>涂哲川</t>
  </si>
  <si>
    <t>黄少瑛</t>
  </si>
  <si>
    <t>陈萍</t>
  </si>
  <si>
    <t>易晓雪</t>
  </si>
  <si>
    <t>熊娟玲</t>
  </si>
  <si>
    <t>胡帆</t>
  </si>
  <si>
    <t>丁清</t>
  </si>
  <si>
    <t>余瑶</t>
  </si>
  <si>
    <t>陈艳</t>
  </si>
  <si>
    <t>周欢</t>
  </si>
  <si>
    <t>帅梦芸</t>
  </si>
  <si>
    <t>金芬</t>
  </si>
  <si>
    <t>张妹</t>
  </si>
  <si>
    <t>郭小红</t>
  </si>
  <si>
    <t>闵登晖</t>
  </si>
  <si>
    <t>曾维萍</t>
  </si>
  <si>
    <t>邓亚萍</t>
  </si>
  <si>
    <t>黄慧芳</t>
  </si>
  <si>
    <t>吴丽丽</t>
  </si>
  <si>
    <t>邓垂青</t>
  </si>
  <si>
    <t>熊婷</t>
  </si>
  <si>
    <t>黄淑琴</t>
  </si>
  <si>
    <t>季梦颖</t>
  </si>
  <si>
    <t>叶青</t>
  </si>
  <si>
    <t>涂群</t>
  </si>
  <si>
    <t>熊霜</t>
  </si>
  <si>
    <t>肖雨萌</t>
  </si>
  <si>
    <t>彭苏</t>
  </si>
  <si>
    <t>初中体育与健康</t>
  </si>
  <si>
    <t>初中思想品德</t>
  </si>
  <si>
    <t>初中信息技术</t>
  </si>
  <si>
    <t>小学数学</t>
  </si>
  <si>
    <t>小学英语</t>
  </si>
  <si>
    <t>96.5</t>
  </si>
  <si>
    <t>109.5</t>
  </si>
  <si>
    <t>131.5</t>
  </si>
  <si>
    <t>121</t>
  </si>
  <si>
    <t>137.5</t>
  </si>
  <si>
    <t>154.5</t>
  </si>
  <si>
    <t>141.5</t>
  </si>
  <si>
    <t>140.5</t>
  </si>
  <si>
    <t>137</t>
  </si>
  <si>
    <t>135</t>
  </si>
  <si>
    <t>130</t>
  </si>
  <si>
    <t>124.5</t>
  </si>
  <si>
    <t>148</t>
  </si>
  <si>
    <t>150</t>
  </si>
  <si>
    <t>139.5</t>
  </si>
  <si>
    <t>133</t>
  </si>
  <si>
    <t>132</t>
  </si>
  <si>
    <t>131</t>
  </si>
  <si>
    <t>129.5</t>
  </si>
  <si>
    <t>127</t>
  </si>
  <si>
    <t>1</t>
  </si>
  <si>
    <t>2</t>
  </si>
  <si>
    <t>2</t>
  </si>
  <si>
    <t>3</t>
  </si>
  <si>
    <t>3</t>
  </si>
  <si>
    <t>13</t>
  </si>
  <si>
    <t>13</t>
  </si>
  <si>
    <t>4</t>
  </si>
  <si>
    <t>农村小学</t>
  </si>
  <si>
    <t>83.33</t>
  </si>
  <si>
    <t>80.67</t>
  </si>
  <si>
    <t>79.67</t>
  </si>
  <si>
    <t>81.75</t>
  </si>
  <si>
    <t>82.25</t>
  </si>
  <si>
    <t>83.15</t>
  </si>
  <si>
    <t>86</t>
  </si>
  <si>
    <t>74</t>
  </si>
  <si>
    <t>83</t>
  </si>
  <si>
    <t>75.67</t>
  </si>
  <si>
    <t>78</t>
  </si>
  <si>
    <t>80</t>
  </si>
  <si>
    <t>78.33</t>
  </si>
  <si>
    <t>85</t>
  </si>
  <si>
    <t>84.33</t>
  </si>
  <si>
    <t>78.67</t>
  </si>
  <si>
    <t>85.33</t>
  </si>
  <si>
    <t>88</t>
  </si>
  <si>
    <t>82.33</t>
  </si>
  <si>
    <t>88.33</t>
  </si>
  <si>
    <t>82.5</t>
  </si>
  <si>
    <t>86.67</t>
  </si>
  <si>
    <t>86.33</t>
  </si>
  <si>
    <t>86.53</t>
  </si>
  <si>
    <t>82.83</t>
  </si>
  <si>
    <t>83.17</t>
  </si>
  <si>
    <t>79.83</t>
  </si>
  <si>
    <t>80.83</t>
  </si>
  <si>
    <t>81.33</t>
  </si>
  <si>
    <t>82.17</t>
  </si>
  <si>
    <t>78.33</t>
  </si>
  <si>
    <t>87.1</t>
  </si>
  <si>
    <t>2017年奉新县招聘中小学教师（特岗）体检名单</t>
  </si>
  <si>
    <t>2017年奉新县招聘中小学教师（入编）体检名单</t>
  </si>
  <si>
    <t>★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</si>
</sst>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4" fillId="1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4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xSplit="5" ySplit="4" topLeftCell="F29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29" sqref="K29"/>
    </sheetView>
  </sheetViews>
  <sheetFormatPr defaultColWidth="9.00390625" defaultRowHeight="13.5"/>
  <cols>
    <col min="1" max="1" width="4.375" style="0" customWidth="1"/>
    <col min="2" max="2" width="6.375" style="0" customWidth="1"/>
    <col min="3" max="3" width="13.375" style="7" customWidth="1"/>
    <col min="4" max="4" width="5.875" style="0" customWidth="1"/>
    <col min="5" max="9" width="7.50390625" style="0" customWidth="1"/>
    <col min="10" max="10" width="8.75390625" style="0" customWidth="1"/>
    <col min="11" max="11" width="15.50390625" style="0" customWidth="1"/>
  </cols>
  <sheetData>
    <row r="1" spans="1:11" ht="28.5" customHeight="1">
      <c r="A1" s="19" t="s">
        <v>226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0:11" ht="20.25" customHeight="1">
      <c r="J2" s="20">
        <v>42934</v>
      </c>
      <c r="K2" s="20"/>
    </row>
    <row r="3" spans="1:11" ht="18.75" customHeight="1">
      <c r="A3" s="16" t="s">
        <v>7</v>
      </c>
      <c r="B3" s="16" t="s">
        <v>11</v>
      </c>
      <c r="C3" s="21" t="s">
        <v>12</v>
      </c>
      <c r="D3" s="16" t="s">
        <v>13</v>
      </c>
      <c r="E3" s="16" t="s">
        <v>8</v>
      </c>
      <c r="F3" s="16" t="s">
        <v>14</v>
      </c>
      <c r="G3" s="16"/>
      <c r="H3" s="16" t="s">
        <v>15</v>
      </c>
      <c r="I3" s="16"/>
      <c r="J3" s="16" t="s">
        <v>16</v>
      </c>
      <c r="K3" s="16" t="s">
        <v>9</v>
      </c>
    </row>
    <row r="4" spans="1:11" ht="18.75" customHeight="1">
      <c r="A4" s="16"/>
      <c r="B4" s="16"/>
      <c r="C4" s="21"/>
      <c r="D4" s="16"/>
      <c r="E4" s="16"/>
      <c r="F4" s="4" t="s">
        <v>17</v>
      </c>
      <c r="G4" s="4" t="s">
        <v>18</v>
      </c>
      <c r="H4" s="4" t="s">
        <v>17</v>
      </c>
      <c r="I4" s="4" t="s">
        <v>18</v>
      </c>
      <c r="J4" s="16"/>
      <c r="K4" s="16"/>
    </row>
    <row r="5" spans="1:11" ht="21.75" customHeight="1">
      <c r="A5" s="3">
        <v>1</v>
      </c>
      <c r="B5" s="15" t="s">
        <v>106</v>
      </c>
      <c r="C5" s="10" t="s">
        <v>107</v>
      </c>
      <c r="D5" s="10">
        <v>1</v>
      </c>
      <c r="E5" s="8" t="s">
        <v>1</v>
      </c>
      <c r="F5" s="8">
        <v>119.5</v>
      </c>
      <c r="G5" s="5">
        <f aca="true" t="shared" si="0" ref="G5:G19">F5/4</f>
        <v>29.875</v>
      </c>
      <c r="H5" s="8">
        <v>76</v>
      </c>
      <c r="I5" s="5">
        <f aca="true" t="shared" si="1" ref="I5:I19">H5/2</f>
        <v>38</v>
      </c>
      <c r="J5" s="5">
        <f aca="true" t="shared" si="2" ref="J5:J19">G5+I5</f>
        <v>67.875</v>
      </c>
      <c r="K5" s="3"/>
    </row>
    <row r="6" spans="1:13" ht="21.75" customHeight="1">
      <c r="A6" s="3">
        <v>2</v>
      </c>
      <c r="B6" s="15"/>
      <c r="C6" s="10" t="s">
        <v>108</v>
      </c>
      <c r="D6" s="10">
        <v>1</v>
      </c>
      <c r="E6" s="8" t="s">
        <v>57</v>
      </c>
      <c r="F6" s="9">
        <v>118.5</v>
      </c>
      <c r="G6" s="5">
        <f t="shared" si="0"/>
        <v>29.625</v>
      </c>
      <c r="H6" s="8">
        <v>77.75</v>
      </c>
      <c r="I6" s="5">
        <f t="shared" si="1"/>
        <v>38.875</v>
      </c>
      <c r="J6" s="5">
        <f t="shared" si="2"/>
        <v>68.5</v>
      </c>
      <c r="K6" s="3"/>
      <c r="M6" s="2"/>
    </row>
    <row r="7" spans="1:11" ht="21.75" customHeight="1">
      <c r="A7" s="3">
        <v>3</v>
      </c>
      <c r="B7" s="15"/>
      <c r="C7" s="10" t="s">
        <v>109</v>
      </c>
      <c r="D7" s="10">
        <v>1</v>
      </c>
      <c r="E7" s="8" t="s">
        <v>58</v>
      </c>
      <c r="F7" s="8">
        <v>148.5</v>
      </c>
      <c r="G7" s="5">
        <f t="shared" si="0"/>
        <v>37.125</v>
      </c>
      <c r="H7" s="8">
        <v>80.5</v>
      </c>
      <c r="I7" s="5">
        <f t="shared" si="1"/>
        <v>40.25</v>
      </c>
      <c r="J7" s="5">
        <f t="shared" si="2"/>
        <v>77.375</v>
      </c>
      <c r="K7" s="3"/>
    </row>
    <row r="8" spans="1:11" ht="21.75" customHeight="1">
      <c r="A8" s="3">
        <v>4</v>
      </c>
      <c r="B8" s="15" t="s">
        <v>110</v>
      </c>
      <c r="C8" s="14" t="s">
        <v>111</v>
      </c>
      <c r="D8" s="14">
        <v>2</v>
      </c>
      <c r="E8" s="8" t="s">
        <v>6</v>
      </c>
      <c r="F8" s="8">
        <v>147</v>
      </c>
      <c r="G8" s="5">
        <f t="shared" si="0"/>
        <v>36.75</v>
      </c>
      <c r="H8" s="8">
        <v>82.67</v>
      </c>
      <c r="I8" s="5">
        <f t="shared" si="1"/>
        <v>41.335</v>
      </c>
      <c r="J8" s="5">
        <f t="shared" si="2"/>
        <v>78.08500000000001</v>
      </c>
      <c r="K8" s="3" t="s">
        <v>227</v>
      </c>
    </row>
    <row r="9" spans="1:11" ht="21.75" customHeight="1">
      <c r="A9" s="3">
        <v>5</v>
      </c>
      <c r="B9" s="15"/>
      <c r="C9" s="14"/>
      <c r="D9" s="14"/>
      <c r="E9" s="8" t="s">
        <v>59</v>
      </c>
      <c r="F9" s="8">
        <v>146.5</v>
      </c>
      <c r="G9" s="5">
        <f t="shared" si="0"/>
        <v>36.625</v>
      </c>
      <c r="H9" s="8">
        <v>80.67</v>
      </c>
      <c r="I9" s="5">
        <f t="shared" si="1"/>
        <v>40.335</v>
      </c>
      <c r="J9" s="5">
        <f t="shared" si="2"/>
        <v>76.96000000000001</v>
      </c>
      <c r="K9" s="3"/>
    </row>
    <row r="10" spans="1:11" ht="21.75" customHeight="1">
      <c r="A10" s="3">
        <v>6</v>
      </c>
      <c r="B10" s="15"/>
      <c r="C10" s="14" t="s">
        <v>112</v>
      </c>
      <c r="D10" s="14">
        <v>2</v>
      </c>
      <c r="E10" s="8" t="s">
        <v>60</v>
      </c>
      <c r="F10" s="8">
        <v>155.5</v>
      </c>
      <c r="G10" s="5">
        <f t="shared" si="0"/>
        <v>38.875</v>
      </c>
      <c r="H10" s="8">
        <v>86</v>
      </c>
      <c r="I10" s="5">
        <f t="shared" si="1"/>
        <v>43</v>
      </c>
      <c r="J10" s="5">
        <f t="shared" si="2"/>
        <v>81.875</v>
      </c>
      <c r="K10" s="3"/>
    </row>
    <row r="11" spans="1:11" ht="21.75" customHeight="1">
      <c r="A11" s="3">
        <v>7</v>
      </c>
      <c r="B11" s="15"/>
      <c r="C11" s="14"/>
      <c r="D11" s="14"/>
      <c r="E11" s="8" t="s">
        <v>61</v>
      </c>
      <c r="F11" s="8">
        <v>140</v>
      </c>
      <c r="G11" s="5">
        <f t="shared" si="0"/>
        <v>35</v>
      </c>
      <c r="H11" s="8">
        <v>87.33</v>
      </c>
      <c r="I11" s="5">
        <f t="shared" si="1"/>
        <v>43.665</v>
      </c>
      <c r="J11" s="5">
        <f t="shared" si="2"/>
        <v>78.66499999999999</v>
      </c>
      <c r="K11" s="3"/>
    </row>
    <row r="12" spans="1:11" ht="21.75" customHeight="1">
      <c r="A12" s="3">
        <v>8</v>
      </c>
      <c r="B12" s="15"/>
      <c r="C12" s="14" t="s">
        <v>113</v>
      </c>
      <c r="D12" s="14">
        <v>3</v>
      </c>
      <c r="E12" s="8" t="s">
        <v>63</v>
      </c>
      <c r="F12" s="8">
        <v>141.5</v>
      </c>
      <c r="G12" s="5">
        <f t="shared" si="0"/>
        <v>35.375</v>
      </c>
      <c r="H12" s="8">
        <v>86.5</v>
      </c>
      <c r="I12" s="5">
        <f t="shared" si="1"/>
        <v>43.25</v>
      </c>
      <c r="J12" s="5">
        <f t="shared" si="2"/>
        <v>78.625</v>
      </c>
      <c r="K12" s="3" t="s">
        <v>227</v>
      </c>
    </row>
    <row r="13" spans="1:11" ht="21.75" customHeight="1">
      <c r="A13" s="3">
        <v>9</v>
      </c>
      <c r="B13" s="15"/>
      <c r="C13" s="14"/>
      <c r="D13" s="14"/>
      <c r="E13" s="8" t="s">
        <v>62</v>
      </c>
      <c r="F13" s="8">
        <v>143</v>
      </c>
      <c r="G13" s="5">
        <f t="shared" si="0"/>
        <v>35.75</v>
      </c>
      <c r="H13" s="8">
        <v>82</v>
      </c>
      <c r="I13" s="5">
        <f t="shared" si="1"/>
        <v>41</v>
      </c>
      <c r="J13" s="5">
        <f t="shared" si="2"/>
        <v>76.75</v>
      </c>
      <c r="K13" s="3"/>
    </row>
    <row r="14" spans="1:11" ht="21.75" customHeight="1">
      <c r="A14" s="3">
        <v>10</v>
      </c>
      <c r="B14" s="15"/>
      <c r="C14" s="14"/>
      <c r="D14" s="14"/>
      <c r="E14" s="8" t="s">
        <v>64</v>
      </c>
      <c r="F14" s="8">
        <v>132</v>
      </c>
      <c r="G14" s="5">
        <f t="shared" si="0"/>
        <v>33</v>
      </c>
      <c r="H14" s="8">
        <v>85.75</v>
      </c>
      <c r="I14" s="5">
        <f t="shared" si="1"/>
        <v>42.875</v>
      </c>
      <c r="J14" s="5">
        <f t="shared" si="2"/>
        <v>75.875</v>
      </c>
      <c r="K14" s="3"/>
    </row>
    <row r="15" spans="1:11" ht="21.75" customHeight="1">
      <c r="A15" s="3">
        <v>11</v>
      </c>
      <c r="B15" s="15"/>
      <c r="C15" s="17" t="s">
        <v>114</v>
      </c>
      <c r="D15" s="17">
        <v>2</v>
      </c>
      <c r="E15" s="8" t="s">
        <v>3</v>
      </c>
      <c r="F15" s="8">
        <v>138</v>
      </c>
      <c r="G15" s="5">
        <f t="shared" si="0"/>
        <v>34.5</v>
      </c>
      <c r="H15" s="8">
        <v>88.33</v>
      </c>
      <c r="I15" s="5">
        <f t="shared" si="1"/>
        <v>44.165</v>
      </c>
      <c r="J15" s="5">
        <f t="shared" si="2"/>
        <v>78.66499999999999</v>
      </c>
      <c r="K15" s="3"/>
    </row>
    <row r="16" spans="1:11" ht="21.75" customHeight="1">
      <c r="A16" s="3">
        <v>12</v>
      </c>
      <c r="B16" s="15"/>
      <c r="C16" s="18"/>
      <c r="D16" s="18"/>
      <c r="E16" s="8" t="s">
        <v>65</v>
      </c>
      <c r="F16" s="8">
        <v>134</v>
      </c>
      <c r="G16" s="5">
        <f t="shared" si="0"/>
        <v>33.5</v>
      </c>
      <c r="H16" s="8">
        <v>87.67</v>
      </c>
      <c r="I16" s="5">
        <f t="shared" si="1"/>
        <v>43.835</v>
      </c>
      <c r="J16" s="5">
        <f t="shared" si="2"/>
        <v>77.33500000000001</v>
      </c>
      <c r="K16" s="3"/>
    </row>
    <row r="17" spans="1:11" ht="21.75" customHeight="1">
      <c r="A17" s="3">
        <v>13</v>
      </c>
      <c r="B17" s="15"/>
      <c r="C17" s="14" t="s">
        <v>115</v>
      </c>
      <c r="D17" s="14">
        <v>2</v>
      </c>
      <c r="E17" s="8" t="s">
        <v>66</v>
      </c>
      <c r="F17" s="8">
        <v>104</v>
      </c>
      <c r="G17" s="5">
        <f t="shared" si="0"/>
        <v>26</v>
      </c>
      <c r="H17" s="8">
        <v>80.5</v>
      </c>
      <c r="I17" s="5">
        <f t="shared" si="1"/>
        <v>40.25</v>
      </c>
      <c r="J17" s="5">
        <f t="shared" si="2"/>
        <v>66.25</v>
      </c>
      <c r="K17" s="3"/>
    </row>
    <row r="18" spans="1:11" ht="21.75" customHeight="1">
      <c r="A18" s="3">
        <v>14</v>
      </c>
      <c r="B18" s="15"/>
      <c r="C18" s="14"/>
      <c r="D18" s="14"/>
      <c r="E18" s="8" t="s">
        <v>10</v>
      </c>
      <c r="F18" s="8">
        <v>93</v>
      </c>
      <c r="G18" s="5">
        <f t="shared" si="0"/>
        <v>23.25</v>
      </c>
      <c r="H18" s="8">
        <v>83.25</v>
      </c>
      <c r="I18" s="5">
        <f t="shared" si="1"/>
        <v>41.625</v>
      </c>
      <c r="J18" s="5">
        <f t="shared" si="2"/>
        <v>64.875</v>
      </c>
      <c r="K18" s="3"/>
    </row>
    <row r="19" spans="1:11" ht="21.75" customHeight="1">
      <c r="A19" s="3">
        <v>15</v>
      </c>
      <c r="B19" s="15"/>
      <c r="C19" s="14" t="s">
        <v>116</v>
      </c>
      <c r="D19" s="14">
        <v>2</v>
      </c>
      <c r="E19" s="8" t="s">
        <v>67</v>
      </c>
      <c r="F19" s="8">
        <v>156</v>
      </c>
      <c r="G19" s="5">
        <f t="shared" si="0"/>
        <v>39</v>
      </c>
      <c r="H19" s="8">
        <v>82.75</v>
      </c>
      <c r="I19" s="5">
        <f t="shared" si="1"/>
        <v>41.375</v>
      </c>
      <c r="J19" s="5">
        <f t="shared" si="2"/>
        <v>80.375</v>
      </c>
      <c r="K19" s="3"/>
    </row>
    <row r="20" spans="1:11" ht="21.75" customHeight="1">
      <c r="A20" s="3">
        <v>16</v>
      </c>
      <c r="B20" s="15"/>
      <c r="C20" s="14"/>
      <c r="D20" s="14"/>
      <c r="E20" s="8" t="s">
        <v>68</v>
      </c>
      <c r="F20" s="8">
        <v>130.5</v>
      </c>
      <c r="G20" s="5">
        <f aca="true" t="shared" si="3" ref="G20:G32">F20/4</f>
        <v>32.625</v>
      </c>
      <c r="H20" s="8">
        <v>88.5</v>
      </c>
      <c r="I20" s="5">
        <f aca="true" t="shared" si="4" ref="I20:I32">H20/2</f>
        <v>44.25</v>
      </c>
      <c r="J20" s="5">
        <f aca="true" t="shared" si="5" ref="J20:J32">G20+I20</f>
        <v>76.875</v>
      </c>
      <c r="K20" s="3"/>
    </row>
    <row r="21" spans="1:11" ht="21.75" customHeight="1">
      <c r="A21" s="3">
        <v>17</v>
      </c>
      <c r="B21" s="15"/>
      <c r="C21" s="14" t="s">
        <v>117</v>
      </c>
      <c r="D21" s="14">
        <v>2</v>
      </c>
      <c r="E21" s="8" t="s">
        <v>4</v>
      </c>
      <c r="F21" s="8">
        <v>123.5</v>
      </c>
      <c r="G21" s="5">
        <f t="shared" si="3"/>
        <v>30.875</v>
      </c>
      <c r="H21" s="8">
        <v>85.67</v>
      </c>
      <c r="I21" s="5">
        <f t="shared" si="4"/>
        <v>42.835</v>
      </c>
      <c r="J21" s="5">
        <f t="shared" si="5"/>
        <v>73.71000000000001</v>
      </c>
      <c r="K21" s="3" t="s">
        <v>227</v>
      </c>
    </row>
    <row r="22" spans="1:11" ht="21.75" customHeight="1">
      <c r="A22" s="3">
        <v>18</v>
      </c>
      <c r="B22" s="15"/>
      <c r="C22" s="14"/>
      <c r="D22" s="14"/>
      <c r="E22" s="8" t="s">
        <v>69</v>
      </c>
      <c r="F22" s="8">
        <v>129</v>
      </c>
      <c r="G22" s="5">
        <f t="shared" si="3"/>
        <v>32.25</v>
      </c>
      <c r="H22" s="8">
        <v>80.33</v>
      </c>
      <c r="I22" s="5">
        <f t="shared" si="4"/>
        <v>40.165</v>
      </c>
      <c r="J22" s="5">
        <f t="shared" si="5"/>
        <v>72.41499999999999</v>
      </c>
      <c r="K22" s="3"/>
    </row>
    <row r="23" spans="1:11" ht="21.75" customHeight="1">
      <c r="A23" s="3">
        <v>19</v>
      </c>
      <c r="B23" s="15"/>
      <c r="C23" s="14" t="s">
        <v>118</v>
      </c>
      <c r="D23" s="14">
        <v>2</v>
      </c>
      <c r="E23" s="8" t="s">
        <v>70</v>
      </c>
      <c r="F23" s="8">
        <v>121.5</v>
      </c>
      <c r="G23" s="5">
        <f t="shared" si="3"/>
        <v>30.375</v>
      </c>
      <c r="H23" s="8">
        <v>82.33</v>
      </c>
      <c r="I23" s="5">
        <f t="shared" si="4"/>
        <v>41.165</v>
      </c>
      <c r="J23" s="5">
        <f t="shared" si="5"/>
        <v>71.53999999999999</v>
      </c>
      <c r="K23" s="3"/>
    </row>
    <row r="24" spans="1:11" ht="21.75" customHeight="1">
      <c r="A24" s="3">
        <v>20</v>
      </c>
      <c r="B24" s="15"/>
      <c r="C24" s="14"/>
      <c r="D24" s="14"/>
      <c r="E24" s="9" t="s">
        <v>71</v>
      </c>
      <c r="F24" s="9">
        <v>120</v>
      </c>
      <c r="G24" s="5">
        <f t="shared" si="3"/>
        <v>30</v>
      </c>
      <c r="H24" s="9" t="s">
        <v>223</v>
      </c>
      <c r="I24" s="5">
        <f t="shared" si="4"/>
        <v>39.165</v>
      </c>
      <c r="J24" s="5">
        <f t="shared" si="5"/>
        <v>69.16499999999999</v>
      </c>
      <c r="K24" s="3"/>
    </row>
    <row r="25" spans="1:11" ht="21.75" customHeight="1">
      <c r="A25" s="3">
        <v>21</v>
      </c>
      <c r="B25" s="15"/>
      <c r="C25" s="10" t="s">
        <v>119</v>
      </c>
      <c r="D25" s="10">
        <v>1</v>
      </c>
      <c r="E25" s="8" t="s">
        <v>72</v>
      </c>
      <c r="F25" s="8">
        <v>119.5</v>
      </c>
      <c r="G25" s="5">
        <f t="shared" si="3"/>
        <v>29.875</v>
      </c>
      <c r="H25" s="8">
        <v>86.25</v>
      </c>
      <c r="I25" s="5">
        <f t="shared" si="4"/>
        <v>43.125</v>
      </c>
      <c r="J25" s="5">
        <f t="shared" si="5"/>
        <v>73</v>
      </c>
      <c r="K25" s="3"/>
    </row>
    <row r="26" spans="1:11" ht="21.75" customHeight="1">
      <c r="A26" s="3">
        <v>22</v>
      </c>
      <c r="B26" s="15"/>
      <c r="C26" s="14" t="s">
        <v>120</v>
      </c>
      <c r="D26" s="14">
        <v>2</v>
      </c>
      <c r="E26" s="8" t="s">
        <v>73</v>
      </c>
      <c r="F26" s="8">
        <v>102</v>
      </c>
      <c r="G26" s="5">
        <f t="shared" si="3"/>
        <v>25.5</v>
      </c>
      <c r="H26" s="8">
        <v>83.73</v>
      </c>
      <c r="I26" s="5">
        <f t="shared" si="4"/>
        <v>41.865</v>
      </c>
      <c r="J26" s="5">
        <f t="shared" si="5"/>
        <v>67.36500000000001</v>
      </c>
      <c r="K26" s="3" t="s">
        <v>227</v>
      </c>
    </row>
    <row r="27" spans="1:11" ht="21.75" customHeight="1">
      <c r="A27" s="3">
        <v>23</v>
      </c>
      <c r="B27" s="15"/>
      <c r="C27" s="14"/>
      <c r="D27" s="14"/>
      <c r="E27" s="9" t="s">
        <v>74</v>
      </c>
      <c r="F27" s="8">
        <v>98.5</v>
      </c>
      <c r="G27" s="5">
        <f t="shared" si="3"/>
        <v>24.625</v>
      </c>
      <c r="H27" s="9" t="s">
        <v>224</v>
      </c>
      <c r="I27" s="5">
        <f t="shared" si="4"/>
        <v>43.55</v>
      </c>
      <c r="J27" s="5">
        <f t="shared" si="5"/>
        <v>68.175</v>
      </c>
      <c r="K27" s="3"/>
    </row>
    <row r="28" spans="1:11" ht="21.75" customHeight="1">
      <c r="A28" s="3">
        <v>24</v>
      </c>
      <c r="B28" s="15"/>
      <c r="C28" s="10" t="s">
        <v>121</v>
      </c>
      <c r="D28" s="10">
        <v>1</v>
      </c>
      <c r="E28" s="8" t="s">
        <v>75</v>
      </c>
      <c r="F28" s="8">
        <v>133</v>
      </c>
      <c r="G28" s="5">
        <f t="shared" si="3"/>
        <v>33.25</v>
      </c>
      <c r="H28" s="8">
        <v>84.25</v>
      </c>
      <c r="I28" s="5">
        <f t="shared" si="4"/>
        <v>42.125</v>
      </c>
      <c r="J28" s="5">
        <f t="shared" si="5"/>
        <v>75.375</v>
      </c>
      <c r="K28" s="3"/>
    </row>
    <row r="29" spans="1:11" ht="21.75" customHeight="1">
      <c r="A29" s="3">
        <v>25</v>
      </c>
      <c r="B29" s="15" t="s">
        <v>128</v>
      </c>
      <c r="C29" s="14" t="s">
        <v>122</v>
      </c>
      <c r="D29" s="14">
        <v>2</v>
      </c>
      <c r="E29" s="8" t="s">
        <v>77</v>
      </c>
      <c r="F29" s="8">
        <v>106.5</v>
      </c>
      <c r="G29" s="5">
        <f t="shared" si="3"/>
        <v>26.625</v>
      </c>
      <c r="H29" s="8">
        <v>89.25</v>
      </c>
      <c r="I29" s="5">
        <f t="shared" si="4"/>
        <v>44.625</v>
      </c>
      <c r="J29" s="5">
        <f t="shared" si="5"/>
        <v>71.25</v>
      </c>
      <c r="K29" s="3" t="s">
        <v>227</v>
      </c>
    </row>
    <row r="30" spans="1:11" ht="21.75" customHeight="1">
      <c r="A30" s="3">
        <v>26</v>
      </c>
      <c r="B30" s="15"/>
      <c r="C30" s="14"/>
      <c r="D30" s="14"/>
      <c r="E30" s="8" t="s">
        <v>76</v>
      </c>
      <c r="F30" s="8">
        <v>110.5</v>
      </c>
      <c r="G30" s="5">
        <f t="shared" si="3"/>
        <v>27.625</v>
      </c>
      <c r="H30" s="8">
        <v>85.5</v>
      </c>
      <c r="I30" s="5">
        <f t="shared" si="4"/>
        <v>42.75</v>
      </c>
      <c r="J30" s="5">
        <f t="shared" si="5"/>
        <v>70.375</v>
      </c>
      <c r="K30" s="3"/>
    </row>
    <row r="31" spans="1:11" ht="21.75" customHeight="1">
      <c r="A31" s="3">
        <v>27</v>
      </c>
      <c r="B31" s="15"/>
      <c r="C31" s="14" t="s">
        <v>124</v>
      </c>
      <c r="D31" s="14">
        <v>2</v>
      </c>
      <c r="E31" s="8" t="s">
        <v>79</v>
      </c>
      <c r="F31" s="8">
        <v>80.5</v>
      </c>
      <c r="G31" s="5">
        <f t="shared" si="3"/>
        <v>20.125</v>
      </c>
      <c r="H31" s="8">
        <v>88.81</v>
      </c>
      <c r="I31" s="5">
        <f t="shared" si="4"/>
        <v>44.405</v>
      </c>
      <c r="J31" s="5">
        <f t="shared" si="5"/>
        <v>64.53</v>
      </c>
      <c r="K31" s="3"/>
    </row>
    <row r="32" spans="1:11" ht="21.75" customHeight="1">
      <c r="A32" s="3">
        <v>28</v>
      </c>
      <c r="B32" s="15"/>
      <c r="C32" s="14"/>
      <c r="D32" s="14"/>
      <c r="E32" s="8" t="s">
        <v>78</v>
      </c>
      <c r="F32" s="8">
        <v>84</v>
      </c>
      <c r="G32" s="5">
        <f t="shared" si="3"/>
        <v>21</v>
      </c>
      <c r="H32" s="8">
        <v>85.93</v>
      </c>
      <c r="I32" s="5">
        <f t="shared" si="4"/>
        <v>42.965</v>
      </c>
      <c r="J32" s="5">
        <f t="shared" si="5"/>
        <v>63.965</v>
      </c>
      <c r="K32" s="3"/>
    </row>
    <row r="33" spans="1:11" ht="21.75" customHeight="1">
      <c r="A33" s="3">
        <v>29</v>
      </c>
      <c r="B33" s="15"/>
      <c r="C33" s="14" t="s">
        <v>123</v>
      </c>
      <c r="D33" s="14">
        <v>2</v>
      </c>
      <c r="E33" s="8" t="s">
        <v>80</v>
      </c>
      <c r="F33" s="8">
        <v>118.5</v>
      </c>
      <c r="G33" s="5">
        <f aca="true" t="shared" si="6" ref="G33:G44">F33/4</f>
        <v>29.625</v>
      </c>
      <c r="H33" s="8">
        <v>76.25</v>
      </c>
      <c r="I33" s="5">
        <f aca="true" t="shared" si="7" ref="I33:I44">H33/2</f>
        <v>38.125</v>
      </c>
      <c r="J33" s="5">
        <f aca="true" t="shared" si="8" ref="J33:J44">G33+I33</f>
        <v>67.75</v>
      </c>
      <c r="K33" s="3"/>
    </row>
    <row r="34" spans="1:11" ht="21.75" customHeight="1">
      <c r="A34" s="3">
        <v>30</v>
      </c>
      <c r="B34" s="15"/>
      <c r="C34" s="14"/>
      <c r="D34" s="14"/>
      <c r="E34" s="8" t="s">
        <v>81</v>
      </c>
      <c r="F34" s="8">
        <v>112</v>
      </c>
      <c r="G34" s="5">
        <f t="shared" si="6"/>
        <v>28</v>
      </c>
      <c r="H34" s="8">
        <v>77.25</v>
      </c>
      <c r="I34" s="5">
        <f t="shared" si="7"/>
        <v>38.625</v>
      </c>
      <c r="J34" s="5">
        <f t="shared" si="8"/>
        <v>66.625</v>
      </c>
      <c r="K34" s="3"/>
    </row>
    <row r="35" spans="1:11" ht="21.75" customHeight="1">
      <c r="A35" s="3">
        <v>31</v>
      </c>
      <c r="B35" s="15" t="s">
        <v>19</v>
      </c>
      <c r="C35" s="14" t="s">
        <v>125</v>
      </c>
      <c r="D35" s="14">
        <v>3</v>
      </c>
      <c r="E35" s="8" t="s">
        <v>83</v>
      </c>
      <c r="F35" s="8">
        <v>153.5</v>
      </c>
      <c r="G35" s="5">
        <f t="shared" si="6"/>
        <v>38.375</v>
      </c>
      <c r="H35" s="8">
        <v>86.33</v>
      </c>
      <c r="I35" s="5">
        <f t="shared" si="7"/>
        <v>43.165</v>
      </c>
      <c r="J35" s="5">
        <f t="shared" si="8"/>
        <v>81.53999999999999</v>
      </c>
      <c r="K35" s="3"/>
    </row>
    <row r="36" spans="1:11" ht="21.75" customHeight="1">
      <c r="A36" s="3">
        <v>32</v>
      </c>
      <c r="B36" s="15"/>
      <c r="C36" s="14"/>
      <c r="D36" s="14"/>
      <c r="E36" s="8" t="s">
        <v>82</v>
      </c>
      <c r="F36" s="8">
        <v>157</v>
      </c>
      <c r="G36" s="5">
        <f t="shared" si="6"/>
        <v>39.25</v>
      </c>
      <c r="H36" s="8">
        <v>84.33</v>
      </c>
      <c r="I36" s="5">
        <f t="shared" si="7"/>
        <v>42.165</v>
      </c>
      <c r="J36" s="5">
        <f t="shared" si="8"/>
        <v>81.41499999999999</v>
      </c>
      <c r="K36" s="3"/>
    </row>
    <row r="37" spans="1:11" ht="21.75" customHeight="1">
      <c r="A37" s="3">
        <v>33</v>
      </c>
      <c r="B37" s="15"/>
      <c r="C37" s="14"/>
      <c r="D37" s="14"/>
      <c r="E37" s="8" t="s">
        <v>84</v>
      </c>
      <c r="F37" s="8">
        <v>138.5</v>
      </c>
      <c r="G37" s="5">
        <f t="shared" si="6"/>
        <v>34.625</v>
      </c>
      <c r="H37" s="8">
        <v>83.67</v>
      </c>
      <c r="I37" s="5">
        <f t="shared" si="7"/>
        <v>41.835</v>
      </c>
      <c r="J37" s="5">
        <f t="shared" si="8"/>
        <v>76.46000000000001</v>
      </c>
      <c r="K37" s="3"/>
    </row>
    <row r="38" spans="1:11" ht="21.75" customHeight="1">
      <c r="A38" s="3">
        <v>34</v>
      </c>
      <c r="B38" s="15"/>
      <c r="C38" s="14" t="s">
        <v>113</v>
      </c>
      <c r="D38" s="14">
        <v>3</v>
      </c>
      <c r="E38" s="8" t="s">
        <v>2</v>
      </c>
      <c r="F38" s="8">
        <v>122</v>
      </c>
      <c r="G38" s="5">
        <f t="shared" si="6"/>
        <v>30.5</v>
      </c>
      <c r="H38" s="8">
        <v>84.5</v>
      </c>
      <c r="I38" s="5">
        <f t="shared" si="7"/>
        <v>42.25</v>
      </c>
      <c r="J38" s="5">
        <f t="shared" si="8"/>
        <v>72.75</v>
      </c>
      <c r="K38" s="3" t="s">
        <v>227</v>
      </c>
    </row>
    <row r="39" spans="1:11" ht="21.75" customHeight="1">
      <c r="A39" s="3">
        <v>35</v>
      </c>
      <c r="B39" s="15"/>
      <c r="C39" s="14"/>
      <c r="D39" s="14"/>
      <c r="E39" s="8" t="s">
        <v>86</v>
      </c>
      <c r="F39" s="8">
        <v>111.5</v>
      </c>
      <c r="G39" s="5">
        <f t="shared" si="6"/>
        <v>27.875</v>
      </c>
      <c r="H39" s="8">
        <v>87</v>
      </c>
      <c r="I39" s="5">
        <f t="shared" si="7"/>
        <v>43.5</v>
      </c>
      <c r="J39" s="5">
        <f t="shared" si="8"/>
        <v>71.375</v>
      </c>
      <c r="K39" s="3"/>
    </row>
    <row r="40" spans="1:11" ht="21.75" customHeight="1">
      <c r="A40" s="3">
        <v>36</v>
      </c>
      <c r="B40" s="15"/>
      <c r="C40" s="14"/>
      <c r="D40" s="14"/>
      <c r="E40" s="8" t="s">
        <v>85</v>
      </c>
      <c r="F40" s="8">
        <v>113.5</v>
      </c>
      <c r="G40" s="5">
        <f t="shared" si="6"/>
        <v>28.375</v>
      </c>
      <c r="H40" s="8">
        <v>84.25</v>
      </c>
      <c r="I40" s="5">
        <f t="shared" si="7"/>
        <v>42.125</v>
      </c>
      <c r="J40" s="5">
        <f t="shared" si="8"/>
        <v>70.5</v>
      </c>
      <c r="K40" s="3"/>
    </row>
    <row r="41" spans="1:11" ht="21.75" customHeight="1">
      <c r="A41" s="3">
        <v>37</v>
      </c>
      <c r="B41" s="15" t="s">
        <v>19</v>
      </c>
      <c r="C41" s="14" t="s">
        <v>114</v>
      </c>
      <c r="D41" s="14">
        <v>4</v>
      </c>
      <c r="E41" s="8" t="s">
        <v>87</v>
      </c>
      <c r="F41" s="8">
        <v>140</v>
      </c>
      <c r="G41" s="5">
        <f t="shared" si="6"/>
        <v>35</v>
      </c>
      <c r="H41" s="8">
        <v>79</v>
      </c>
      <c r="I41" s="5">
        <f t="shared" si="7"/>
        <v>39.5</v>
      </c>
      <c r="J41" s="5">
        <f t="shared" si="8"/>
        <v>74.5</v>
      </c>
      <c r="K41" s="3" t="s">
        <v>227</v>
      </c>
    </row>
    <row r="42" spans="1:11" ht="21.75" customHeight="1">
      <c r="A42" s="3">
        <v>38</v>
      </c>
      <c r="B42" s="15"/>
      <c r="C42" s="14"/>
      <c r="D42" s="14"/>
      <c r="E42" s="8" t="s">
        <v>90</v>
      </c>
      <c r="F42" s="8">
        <v>123.5</v>
      </c>
      <c r="G42" s="5">
        <f t="shared" si="6"/>
        <v>30.875</v>
      </c>
      <c r="H42" s="8">
        <v>86.33</v>
      </c>
      <c r="I42" s="5">
        <f t="shared" si="7"/>
        <v>43.165</v>
      </c>
      <c r="J42" s="5">
        <f t="shared" si="8"/>
        <v>74.03999999999999</v>
      </c>
      <c r="K42" s="3" t="s">
        <v>227</v>
      </c>
    </row>
    <row r="43" spans="1:11" ht="21.75" customHeight="1">
      <c r="A43" s="3">
        <v>39</v>
      </c>
      <c r="B43" s="15"/>
      <c r="C43" s="14"/>
      <c r="D43" s="14"/>
      <c r="E43" s="8" t="s">
        <v>88</v>
      </c>
      <c r="F43" s="8">
        <v>128</v>
      </c>
      <c r="G43" s="5">
        <f t="shared" si="6"/>
        <v>32</v>
      </c>
      <c r="H43" s="8">
        <v>84</v>
      </c>
      <c r="I43" s="5">
        <f t="shared" si="7"/>
        <v>42</v>
      </c>
      <c r="J43" s="5">
        <f t="shared" si="8"/>
        <v>74</v>
      </c>
      <c r="K43" s="3"/>
    </row>
    <row r="44" spans="1:11" ht="21.75" customHeight="1">
      <c r="A44" s="3">
        <v>40</v>
      </c>
      <c r="B44" s="15"/>
      <c r="C44" s="14"/>
      <c r="D44" s="14"/>
      <c r="E44" s="8" t="s">
        <v>89</v>
      </c>
      <c r="F44" s="8">
        <v>127.5</v>
      </c>
      <c r="G44" s="5">
        <f t="shared" si="6"/>
        <v>31.875</v>
      </c>
      <c r="H44" s="8">
        <v>84</v>
      </c>
      <c r="I44" s="5">
        <f t="shared" si="7"/>
        <v>42</v>
      </c>
      <c r="J44" s="5">
        <f t="shared" si="8"/>
        <v>73.875</v>
      </c>
      <c r="K44" s="3" t="s">
        <v>227</v>
      </c>
    </row>
    <row r="45" spans="1:11" ht="21.75" customHeight="1">
      <c r="A45" s="3">
        <v>41</v>
      </c>
      <c r="B45" s="15" t="s">
        <v>126</v>
      </c>
      <c r="C45" s="14" t="s">
        <v>125</v>
      </c>
      <c r="D45" s="14">
        <v>4</v>
      </c>
      <c r="E45" s="8" t="s">
        <v>91</v>
      </c>
      <c r="F45" s="8">
        <v>150</v>
      </c>
      <c r="G45" s="5">
        <f aca="true" t="shared" si="9" ref="G45:G56">F45/4</f>
        <v>37.5</v>
      </c>
      <c r="H45" s="8">
        <v>84.67</v>
      </c>
      <c r="I45" s="5">
        <f aca="true" t="shared" si="10" ref="I45:I56">H45/2</f>
        <v>42.335</v>
      </c>
      <c r="J45" s="5">
        <f aca="true" t="shared" si="11" ref="J45:J56">G45+I45</f>
        <v>79.83500000000001</v>
      </c>
      <c r="K45" s="3"/>
    </row>
    <row r="46" spans="1:11" ht="21.75" customHeight="1">
      <c r="A46" s="3">
        <v>42</v>
      </c>
      <c r="B46" s="15"/>
      <c r="C46" s="14"/>
      <c r="D46" s="14"/>
      <c r="E46" s="8" t="s">
        <v>94</v>
      </c>
      <c r="F46" s="8">
        <v>131</v>
      </c>
      <c r="G46" s="5">
        <f t="shared" si="9"/>
        <v>32.75</v>
      </c>
      <c r="H46" s="8">
        <v>85.33</v>
      </c>
      <c r="I46" s="5">
        <f t="shared" si="10"/>
        <v>42.665</v>
      </c>
      <c r="J46" s="5">
        <f t="shared" si="11"/>
        <v>75.41499999999999</v>
      </c>
      <c r="K46" s="3" t="s">
        <v>227</v>
      </c>
    </row>
    <row r="47" spans="1:11" ht="21.75" customHeight="1">
      <c r="A47" s="3">
        <v>43</v>
      </c>
      <c r="B47" s="15"/>
      <c r="C47" s="14"/>
      <c r="D47" s="14"/>
      <c r="E47" s="8" t="s">
        <v>93</v>
      </c>
      <c r="F47" s="8">
        <v>133</v>
      </c>
      <c r="G47" s="5">
        <f t="shared" si="9"/>
        <v>33.25</v>
      </c>
      <c r="H47" s="8">
        <v>82.33</v>
      </c>
      <c r="I47" s="5">
        <f t="shared" si="10"/>
        <v>41.165</v>
      </c>
      <c r="J47" s="5">
        <f t="shared" si="11"/>
        <v>74.41499999999999</v>
      </c>
      <c r="K47" s="3" t="s">
        <v>227</v>
      </c>
    </row>
    <row r="48" spans="1:11" ht="21.75" customHeight="1">
      <c r="A48" s="3">
        <v>44</v>
      </c>
      <c r="B48" s="15"/>
      <c r="C48" s="14"/>
      <c r="D48" s="14"/>
      <c r="E48" s="8" t="s">
        <v>92</v>
      </c>
      <c r="F48" s="8">
        <v>138</v>
      </c>
      <c r="G48" s="5">
        <f t="shared" si="9"/>
        <v>34.5</v>
      </c>
      <c r="H48" s="8">
        <v>78</v>
      </c>
      <c r="I48" s="5">
        <f t="shared" si="10"/>
        <v>39</v>
      </c>
      <c r="J48" s="5">
        <f t="shared" si="11"/>
        <v>73.5</v>
      </c>
      <c r="K48" s="3"/>
    </row>
    <row r="49" spans="1:11" ht="21.75" customHeight="1">
      <c r="A49" s="3">
        <v>45</v>
      </c>
      <c r="B49" s="15"/>
      <c r="C49" s="14" t="s">
        <v>113</v>
      </c>
      <c r="D49" s="14">
        <v>4</v>
      </c>
      <c r="E49" s="8" t="s">
        <v>97</v>
      </c>
      <c r="F49" s="8">
        <v>135</v>
      </c>
      <c r="G49" s="5">
        <f t="shared" si="9"/>
        <v>33.75</v>
      </c>
      <c r="H49" s="8">
        <v>88</v>
      </c>
      <c r="I49" s="5">
        <f t="shared" si="10"/>
        <v>44</v>
      </c>
      <c r="J49" s="5">
        <f t="shared" si="11"/>
        <v>77.75</v>
      </c>
      <c r="K49" s="3"/>
    </row>
    <row r="50" spans="1:11" ht="21.75" customHeight="1">
      <c r="A50" s="3">
        <v>46</v>
      </c>
      <c r="B50" s="15"/>
      <c r="C50" s="14"/>
      <c r="D50" s="14"/>
      <c r="E50" s="8" t="s">
        <v>95</v>
      </c>
      <c r="F50" s="8">
        <v>146</v>
      </c>
      <c r="G50" s="5">
        <f t="shared" si="9"/>
        <v>36.5</v>
      </c>
      <c r="H50" s="8">
        <v>80.93</v>
      </c>
      <c r="I50" s="5">
        <f t="shared" si="10"/>
        <v>40.465</v>
      </c>
      <c r="J50" s="5">
        <f t="shared" si="11"/>
        <v>76.965</v>
      </c>
      <c r="K50" s="3"/>
    </row>
    <row r="51" spans="1:11" ht="21.75" customHeight="1">
      <c r="A51" s="3">
        <v>47</v>
      </c>
      <c r="B51" s="15"/>
      <c r="C51" s="14"/>
      <c r="D51" s="14"/>
      <c r="E51" s="8" t="s">
        <v>96</v>
      </c>
      <c r="F51" s="8">
        <v>141</v>
      </c>
      <c r="G51" s="5">
        <f t="shared" si="9"/>
        <v>35.25</v>
      </c>
      <c r="H51" s="8">
        <v>82.33</v>
      </c>
      <c r="I51" s="5">
        <f t="shared" si="10"/>
        <v>41.165</v>
      </c>
      <c r="J51" s="5">
        <f t="shared" si="11"/>
        <v>76.41499999999999</v>
      </c>
      <c r="K51" s="3"/>
    </row>
    <row r="52" spans="1:11" ht="21.75" customHeight="1">
      <c r="A52" s="3">
        <v>48</v>
      </c>
      <c r="B52" s="15"/>
      <c r="C52" s="14"/>
      <c r="D52" s="14"/>
      <c r="E52" s="8" t="s">
        <v>98</v>
      </c>
      <c r="F52" s="8">
        <v>114</v>
      </c>
      <c r="G52" s="5">
        <f t="shared" si="9"/>
        <v>28.5</v>
      </c>
      <c r="H52" s="8">
        <v>87.93</v>
      </c>
      <c r="I52" s="5">
        <f t="shared" si="10"/>
        <v>43.965</v>
      </c>
      <c r="J52" s="5">
        <f t="shared" si="11"/>
        <v>72.465</v>
      </c>
      <c r="K52" s="3"/>
    </row>
    <row r="53" spans="1:11" ht="21.75" customHeight="1">
      <c r="A53" s="3">
        <v>49</v>
      </c>
      <c r="B53" s="15"/>
      <c r="C53" s="14" t="s">
        <v>114</v>
      </c>
      <c r="D53" s="14">
        <v>4</v>
      </c>
      <c r="E53" s="8" t="s">
        <v>99</v>
      </c>
      <c r="F53" s="8">
        <v>161</v>
      </c>
      <c r="G53" s="5">
        <f t="shared" si="9"/>
        <v>40.25</v>
      </c>
      <c r="H53" s="8">
        <v>82.67</v>
      </c>
      <c r="I53" s="5">
        <f t="shared" si="10"/>
        <v>41.335</v>
      </c>
      <c r="J53" s="5">
        <f t="shared" si="11"/>
        <v>81.58500000000001</v>
      </c>
      <c r="K53" s="3"/>
    </row>
    <row r="54" spans="1:11" ht="21.75" customHeight="1">
      <c r="A54" s="3">
        <v>50</v>
      </c>
      <c r="B54" s="15"/>
      <c r="C54" s="14"/>
      <c r="D54" s="14"/>
      <c r="E54" s="8" t="s">
        <v>100</v>
      </c>
      <c r="F54" s="8">
        <v>150</v>
      </c>
      <c r="G54" s="5">
        <f t="shared" si="9"/>
        <v>37.5</v>
      </c>
      <c r="H54" s="8">
        <v>82</v>
      </c>
      <c r="I54" s="5">
        <f t="shared" si="10"/>
        <v>41</v>
      </c>
      <c r="J54" s="5">
        <f t="shared" si="11"/>
        <v>78.5</v>
      </c>
      <c r="K54" s="3"/>
    </row>
    <row r="55" spans="1:11" ht="21.75" customHeight="1">
      <c r="A55" s="3">
        <v>51</v>
      </c>
      <c r="B55" s="15"/>
      <c r="C55" s="14"/>
      <c r="D55" s="14"/>
      <c r="E55" s="8" t="s">
        <v>101</v>
      </c>
      <c r="F55" s="8">
        <v>148</v>
      </c>
      <c r="G55" s="5">
        <f t="shared" si="9"/>
        <v>37</v>
      </c>
      <c r="H55" s="8">
        <v>82</v>
      </c>
      <c r="I55" s="5">
        <f t="shared" si="10"/>
        <v>41</v>
      </c>
      <c r="J55" s="5">
        <f t="shared" si="11"/>
        <v>78</v>
      </c>
      <c r="K55" s="3"/>
    </row>
    <row r="56" spans="1:11" ht="21.75" customHeight="1">
      <c r="A56" s="3">
        <v>52</v>
      </c>
      <c r="B56" s="15"/>
      <c r="C56" s="14"/>
      <c r="D56" s="14"/>
      <c r="E56" s="8" t="s">
        <v>102</v>
      </c>
      <c r="F56" s="8">
        <v>141.5</v>
      </c>
      <c r="G56" s="5">
        <f t="shared" si="9"/>
        <v>35.375</v>
      </c>
      <c r="H56" s="8">
        <v>84</v>
      </c>
      <c r="I56" s="5">
        <f t="shared" si="10"/>
        <v>42</v>
      </c>
      <c r="J56" s="5">
        <f t="shared" si="11"/>
        <v>77.375</v>
      </c>
      <c r="K56" s="3"/>
    </row>
    <row r="57" spans="1:11" ht="32.25" customHeight="1">
      <c r="A57" s="3">
        <v>53</v>
      </c>
      <c r="B57" s="3" t="s">
        <v>20</v>
      </c>
      <c r="C57" s="10" t="s">
        <v>127</v>
      </c>
      <c r="D57" s="10">
        <v>1</v>
      </c>
      <c r="E57" s="8" t="s">
        <v>103</v>
      </c>
      <c r="F57" s="8">
        <v>74.5</v>
      </c>
      <c r="G57" s="5">
        <f>F57*0.4</f>
        <v>29.8</v>
      </c>
      <c r="H57" s="8">
        <v>89.93</v>
      </c>
      <c r="I57" s="5">
        <f>H57*0.6</f>
        <v>53.958000000000006</v>
      </c>
      <c r="J57" s="5">
        <f>G57+I57</f>
        <v>83.75800000000001</v>
      </c>
      <c r="K57" s="3"/>
    </row>
    <row r="58" spans="1:11" ht="21.75" customHeight="1">
      <c r="A58" s="3">
        <v>54</v>
      </c>
      <c r="B58" s="15" t="s">
        <v>24</v>
      </c>
      <c r="C58" s="14" t="s">
        <v>127</v>
      </c>
      <c r="D58" s="14">
        <v>2</v>
      </c>
      <c r="E58" s="8" t="s">
        <v>105</v>
      </c>
      <c r="F58" s="8">
        <v>63.5</v>
      </c>
      <c r="G58" s="5">
        <f>F58*0.4</f>
        <v>25.400000000000002</v>
      </c>
      <c r="H58" s="8">
        <v>87.28</v>
      </c>
      <c r="I58" s="5">
        <f>H58*0.6</f>
        <v>52.368</v>
      </c>
      <c r="J58" s="5">
        <f>G58+I58</f>
        <v>77.768</v>
      </c>
      <c r="K58" s="3"/>
    </row>
    <row r="59" spans="1:11" ht="21.75" customHeight="1">
      <c r="A59" s="3">
        <v>55</v>
      </c>
      <c r="B59" s="15"/>
      <c r="C59" s="14"/>
      <c r="D59" s="14"/>
      <c r="E59" s="8" t="s">
        <v>104</v>
      </c>
      <c r="F59" s="8">
        <v>64</v>
      </c>
      <c r="G59" s="5">
        <f>F59*0.4</f>
        <v>25.6</v>
      </c>
      <c r="H59" s="8">
        <v>85.75</v>
      </c>
      <c r="I59" s="5">
        <f>H59*0.6</f>
        <v>51.449999999999996</v>
      </c>
      <c r="J59" s="5">
        <f>G59+I59</f>
        <v>77.05</v>
      </c>
      <c r="K59" s="3"/>
    </row>
  </sheetData>
  <sheetProtection/>
  <mergeCells count="58">
    <mergeCell ref="B21:B28"/>
    <mergeCell ref="B45:B48"/>
    <mergeCell ref="C45:C48"/>
    <mergeCell ref="D45:D48"/>
    <mergeCell ref="B29:B34"/>
    <mergeCell ref="C21:C22"/>
    <mergeCell ref="C23:C24"/>
    <mergeCell ref="C26:C27"/>
    <mergeCell ref="D21:D22"/>
    <mergeCell ref="D23:D24"/>
    <mergeCell ref="C19:C20"/>
    <mergeCell ref="D19:D20"/>
    <mergeCell ref="B8:B20"/>
    <mergeCell ref="A3:A4"/>
    <mergeCell ref="B3:B4"/>
    <mergeCell ref="C3:C4"/>
    <mergeCell ref="C8:C9"/>
    <mergeCell ref="D12:D14"/>
    <mergeCell ref="C10:C11"/>
    <mergeCell ref="C15:C16"/>
    <mergeCell ref="A1:K1"/>
    <mergeCell ref="J3:J4"/>
    <mergeCell ref="E3:E4"/>
    <mergeCell ref="C12:C14"/>
    <mergeCell ref="J2:K2"/>
    <mergeCell ref="K3:K4"/>
    <mergeCell ref="B5:B7"/>
    <mergeCell ref="F3:G3"/>
    <mergeCell ref="H3:I3"/>
    <mergeCell ref="C17:C18"/>
    <mergeCell ref="D3:D4"/>
    <mergeCell ref="D8:D9"/>
    <mergeCell ref="D10:D11"/>
    <mergeCell ref="D15:D16"/>
    <mergeCell ref="D17:D18"/>
    <mergeCell ref="C29:C30"/>
    <mergeCell ref="C31:C32"/>
    <mergeCell ref="C33:C34"/>
    <mergeCell ref="B35:B40"/>
    <mergeCell ref="C35:C37"/>
    <mergeCell ref="C38:C40"/>
    <mergeCell ref="B58:B59"/>
    <mergeCell ref="C58:C59"/>
    <mergeCell ref="B41:B44"/>
    <mergeCell ref="C41:C44"/>
    <mergeCell ref="C53:C56"/>
    <mergeCell ref="C49:C52"/>
    <mergeCell ref="B49:B56"/>
    <mergeCell ref="D26:D27"/>
    <mergeCell ref="D29:D30"/>
    <mergeCell ref="D31:D32"/>
    <mergeCell ref="D33:D34"/>
    <mergeCell ref="D35:D37"/>
    <mergeCell ref="D38:D40"/>
    <mergeCell ref="D41:D44"/>
    <mergeCell ref="D58:D59"/>
    <mergeCell ref="D53:D56"/>
    <mergeCell ref="D49:D52"/>
  </mergeCells>
  <printOptions horizontalCentered="1"/>
  <pageMargins left="0.5905511811023623" right="0.5905511811023623" top="0.7874015748031497" bottom="0.5905511811023623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pane xSplit="5" ySplit="4" topLeftCell="F23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K43" sqref="K43"/>
    </sheetView>
  </sheetViews>
  <sheetFormatPr defaultColWidth="9.00390625" defaultRowHeight="13.5"/>
  <cols>
    <col min="1" max="1" width="4.375" style="0" customWidth="1"/>
    <col min="2" max="2" width="6.375" style="0" customWidth="1"/>
    <col min="3" max="3" width="13.375" style="1" customWidth="1"/>
    <col min="4" max="4" width="5.875" style="0" customWidth="1"/>
    <col min="5" max="9" width="7.50390625" style="0" customWidth="1"/>
    <col min="10" max="10" width="8.75390625" style="0" customWidth="1"/>
    <col min="11" max="11" width="15.50390625" style="0" customWidth="1"/>
  </cols>
  <sheetData>
    <row r="1" spans="1:11" ht="27" customHeight="1">
      <c r="A1" s="19" t="s">
        <v>225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0:11" ht="20.25" customHeight="1">
      <c r="J2" s="20">
        <v>42934</v>
      </c>
      <c r="K2" s="20"/>
    </row>
    <row r="3" spans="1:11" ht="18.75" customHeight="1">
      <c r="A3" s="16" t="s">
        <v>26</v>
      </c>
      <c r="B3" s="16" t="s">
        <v>27</v>
      </c>
      <c r="C3" s="21" t="s">
        <v>28</v>
      </c>
      <c r="D3" s="16" t="s">
        <v>29</v>
      </c>
      <c r="E3" s="16" t="s">
        <v>30</v>
      </c>
      <c r="F3" s="16" t="s">
        <v>31</v>
      </c>
      <c r="G3" s="16"/>
      <c r="H3" s="16" t="s">
        <v>32</v>
      </c>
      <c r="I3" s="16"/>
      <c r="J3" s="16" t="s">
        <v>33</v>
      </c>
      <c r="K3" s="16" t="s">
        <v>34</v>
      </c>
    </row>
    <row r="4" spans="1:11" ht="18.75" customHeight="1">
      <c r="A4" s="16"/>
      <c r="B4" s="16"/>
      <c r="C4" s="21"/>
      <c r="D4" s="16"/>
      <c r="E4" s="16"/>
      <c r="F4" s="4" t="s">
        <v>35</v>
      </c>
      <c r="G4" s="4" t="s">
        <v>36</v>
      </c>
      <c r="H4" s="4" t="s">
        <v>35</v>
      </c>
      <c r="I4" s="4" t="s">
        <v>36</v>
      </c>
      <c r="J4" s="16"/>
      <c r="K4" s="16"/>
    </row>
    <row r="5" spans="1:11" ht="16.5" customHeight="1">
      <c r="A5" s="3">
        <v>1</v>
      </c>
      <c r="B5" s="15" t="s">
        <v>19</v>
      </c>
      <c r="C5" s="22" t="s">
        <v>160</v>
      </c>
      <c r="D5" s="23" t="s">
        <v>185</v>
      </c>
      <c r="E5" s="11" t="s">
        <v>37</v>
      </c>
      <c r="F5" s="11" t="s">
        <v>166</v>
      </c>
      <c r="G5" s="5">
        <f aca="true" t="shared" si="0" ref="G5:G26">F5/4</f>
        <v>32.875</v>
      </c>
      <c r="H5" s="12" t="s">
        <v>193</v>
      </c>
      <c r="I5" s="5">
        <f aca="true" t="shared" si="1" ref="I5:I26">H5/2</f>
        <v>41.665</v>
      </c>
      <c r="J5" s="5">
        <f aca="true" t="shared" si="2" ref="J5:J26">G5+I5</f>
        <v>74.53999999999999</v>
      </c>
      <c r="K5" s="3"/>
    </row>
    <row r="6" spans="1:11" ht="16.5" customHeight="1">
      <c r="A6" s="3">
        <v>2</v>
      </c>
      <c r="B6" s="15"/>
      <c r="C6" s="22"/>
      <c r="D6" s="22"/>
      <c r="E6" s="11" t="s">
        <v>132</v>
      </c>
      <c r="F6" s="11" t="s">
        <v>167</v>
      </c>
      <c r="G6" s="5">
        <f t="shared" si="0"/>
        <v>30.25</v>
      </c>
      <c r="H6" s="12" t="s">
        <v>194</v>
      </c>
      <c r="I6" s="5">
        <f t="shared" si="1"/>
        <v>40.335</v>
      </c>
      <c r="J6" s="5">
        <f t="shared" si="2"/>
        <v>70.58500000000001</v>
      </c>
      <c r="K6" s="3"/>
    </row>
    <row r="7" spans="1:11" ht="16.5" customHeight="1">
      <c r="A7" s="3">
        <v>3</v>
      </c>
      <c r="B7" s="15"/>
      <c r="C7" s="11" t="s">
        <v>21</v>
      </c>
      <c r="D7" s="12" t="s">
        <v>188</v>
      </c>
      <c r="E7" s="11" t="s">
        <v>133</v>
      </c>
      <c r="F7" s="11" t="s">
        <v>168</v>
      </c>
      <c r="G7" s="5">
        <f t="shared" si="0"/>
        <v>34.375</v>
      </c>
      <c r="H7" s="12" t="s">
        <v>195</v>
      </c>
      <c r="I7" s="5">
        <f t="shared" si="1"/>
        <v>39.835</v>
      </c>
      <c r="J7" s="5">
        <f t="shared" si="2"/>
        <v>74.21000000000001</v>
      </c>
      <c r="K7" s="3" t="s">
        <v>227</v>
      </c>
    </row>
    <row r="8" spans="1:11" ht="16.5" customHeight="1">
      <c r="A8" s="3">
        <v>4</v>
      </c>
      <c r="B8" s="15"/>
      <c r="C8" s="22" t="s">
        <v>22</v>
      </c>
      <c r="D8" s="23" t="s">
        <v>187</v>
      </c>
      <c r="E8" s="11" t="s">
        <v>130</v>
      </c>
      <c r="F8" s="11" t="s">
        <v>46</v>
      </c>
      <c r="G8" s="5">
        <f t="shared" si="0"/>
        <v>31.875</v>
      </c>
      <c r="H8" s="12" t="s">
        <v>196</v>
      </c>
      <c r="I8" s="5">
        <f t="shared" si="1"/>
        <v>40.875</v>
      </c>
      <c r="J8" s="5">
        <f t="shared" si="2"/>
        <v>72.75</v>
      </c>
      <c r="K8" s="3"/>
    </row>
    <row r="9" spans="1:11" ht="16.5" customHeight="1">
      <c r="A9" s="3">
        <v>5</v>
      </c>
      <c r="B9" s="15"/>
      <c r="C9" s="22"/>
      <c r="D9" s="22"/>
      <c r="E9" s="11" t="s">
        <v>131</v>
      </c>
      <c r="F9" s="11" t="s">
        <v>165</v>
      </c>
      <c r="G9" s="5">
        <f t="shared" si="0"/>
        <v>27.375</v>
      </c>
      <c r="H9" s="12" t="s">
        <v>197</v>
      </c>
      <c r="I9" s="5">
        <f t="shared" si="1"/>
        <v>41.125</v>
      </c>
      <c r="J9" s="5">
        <f t="shared" si="2"/>
        <v>68.5</v>
      </c>
      <c r="K9" s="3"/>
    </row>
    <row r="10" spans="1:11" ht="16.5" customHeight="1">
      <c r="A10" s="3">
        <v>6</v>
      </c>
      <c r="B10" s="15"/>
      <c r="C10" s="11" t="s">
        <v>23</v>
      </c>
      <c r="D10" s="12" t="s">
        <v>185</v>
      </c>
      <c r="E10" s="11" t="s">
        <v>5</v>
      </c>
      <c r="F10" s="11" t="s">
        <v>55</v>
      </c>
      <c r="G10" s="5">
        <f t="shared" si="0"/>
        <v>27.875</v>
      </c>
      <c r="H10" s="12" t="s">
        <v>196</v>
      </c>
      <c r="I10" s="5">
        <f t="shared" si="1"/>
        <v>40.875</v>
      </c>
      <c r="J10" s="5">
        <f t="shared" si="2"/>
        <v>68.75</v>
      </c>
      <c r="K10" s="3"/>
    </row>
    <row r="11" spans="1:11" ht="16.5" customHeight="1">
      <c r="A11" s="3">
        <v>7</v>
      </c>
      <c r="B11" s="15"/>
      <c r="C11" s="13" t="s">
        <v>159</v>
      </c>
      <c r="D11" s="13" t="s">
        <v>184</v>
      </c>
      <c r="E11" s="13" t="s">
        <v>129</v>
      </c>
      <c r="F11" s="13" t="s">
        <v>164</v>
      </c>
      <c r="G11" s="5">
        <f t="shared" si="0"/>
        <v>24.125</v>
      </c>
      <c r="H11" s="13" t="s">
        <v>198</v>
      </c>
      <c r="I11" s="5">
        <f t="shared" si="1"/>
        <v>41.575</v>
      </c>
      <c r="J11" s="5">
        <f t="shared" si="2"/>
        <v>65.7</v>
      </c>
      <c r="K11" s="3"/>
    </row>
    <row r="12" spans="1:11" ht="16.5" customHeight="1">
      <c r="A12" s="3">
        <v>8</v>
      </c>
      <c r="B12" s="15"/>
      <c r="C12" s="22" t="s">
        <v>161</v>
      </c>
      <c r="D12" s="23" t="s">
        <v>186</v>
      </c>
      <c r="E12" s="11" t="s">
        <v>134</v>
      </c>
      <c r="F12" s="11" t="s">
        <v>169</v>
      </c>
      <c r="G12" s="5">
        <f t="shared" si="0"/>
        <v>38.625</v>
      </c>
      <c r="H12" s="12" t="s">
        <v>199</v>
      </c>
      <c r="I12" s="5">
        <f t="shared" si="1"/>
        <v>43</v>
      </c>
      <c r="J12" s="5">
        <f t="shared" si="2"/>
        <v>81.625</v>
      </c>
      <c r="K12" s="3" t="s">
        <v>227</v>
      </c>
    </row>
    <row r="13" spans="1:11" ht="16.5" customHeight="1">
      <c r="A13" s="3">
        <v>9</v>
      </c>
      <c r="B13" s="15"/>
      <c r="C13" s="22"/>
      <c r="D13" s="22"/>
      <c r="E13" s="11" t="s">
        <v>135</v>
      </c>
      <c r="F13" s="11" t="s">
        <v>49</v>
      </c>
      <c r="G13" s="5">
        <f t="shared" si="0"/>
        <v>26.5</v>
      </c>
      <c r="H13" s="12" t="s">
        <v>200</v>
      </c>
      <c r="I13" s="5">
        <f t="shared" si="1"/>
        <v>37</v>
      </c>
      <c r="J13" s="5">
        <f t="shared" si="2"/>
        <v>63.5</v>
      </c>
      <c r="K13" s="3"/>
    </row>
    <row r="14" spans="1:11" ht="16.5" customHeight="1">
      <c r="A14" s="3">
        <v>10</v>
      </c>
      <c r="B14" s="15" t="s">
        <v>126</v>
      </c>
      <c r="C14" s="22" t="s">
        <v>25</v>
      </c>
      <c r="D14" s="23" t="s">
        <v>189</v>
      </c>
      <c r="E14" s="11" t="s">
        <v>152</v>
      </c>
      <c r="F14" s="11" t="s">
        <v>177</v>
      </c>
      <c r="G14" s="5">
        <f t="shared" si="0"/>
        <v>37.5</v>
      </c>
      <c r="H14" s="12" t="s">
        <v>201</v>
      </c>
      <c r="I14" s="5">
        <f t="shared" si="1"/>
        <v>41.5</v>
      </c>
      <c r="J14" s="5">
        <f t="shared" si="2"/>
        <v>79</v>
      </c>
      <c r="K14" s="3"/>
    </row>
    <row r="15" spans="1:11" ht="16.5" customHeight="1">
      <c r="A15" s="3">
        <v>11</v>
      </c>
      <c r="B15" s="15"/>
      <c r="C15" s="22"/>
      <c r="D15" s="22"/>
      <c r="E15" s="11" t="s">
        <v>39</v>
      </c>
      <c r="F15" s="11" t="s">
        <v>180</v>
      </c>
      <c r="G15" s="5">
        <f t="shared" si="0"/>
        <v>33</v>
      </c>
      <c r="H15" s="12" t="s">
        <v>206</v>
      </c>
      <c r="I15" s="5">
        <f t="shared" si="1"/>
        <v>42.5</v>
      </c>
      <c r="J15" s="5">
        <f t="shared" si="2"/>
        <v>75.5</v>
      </c>
      <c r="K15" s="3" t="s">
        <v>227</v>
      </c>
    </row>
    <row r="16" spans="1:11" ht="16.5" customHeight="1">
      <c r="A16" s="3">
        <v>12</v>
      </c>
      <c r="B16" s="15"/>
      <c r="C16" s="22"/>
      <c r="D16" s="22"/>
      <c r="E16" s="11" t="s">
        <v>41</v>
      </c>
      <c r="F16" s="11" t="s">
        <v>182</v>
      </c>
      <c r="G16" s="5">
        <f t="shared" si="0"/>
        <v>32.375</v>
      </c>
      <c r="H16" s="12" t="s">
        <v>207</v>
      </c>
      <c r="I16" s="5">
        <f t="shared" si="1"/>
        <v>42.165</v>
      </c>
      <c r="J16" s="5">
        <f t="shared" si="2"/>
        <v>74.53999999999999</v>
      </c>
      <c r="K16" s="3"/>
    </row>
    <row r="17" spans="1:11" ht="16.5" customHeight="1">
      <c r="A17" s="3">
        <v>13</v>
      </c>
      <c r="B17" s="15"/>
      <c r="C17" s="22"/>
      <c r="D17" s="22"/>
      <c r="E17" s="11" t="s">
        <v>42</v>
      </c>
      <c r="F17" s="11" t="s">
        <v>181</v>
      </c>
      <c r="G17" s="5">
        <f t="shared" si="0"/>
        <v>32.75</v>
      </c>
      <c r="H17" s="12" t="s">
        <v>193</v>
      </c>
      <c r="I17" s="5">
        <f t="shared" si="1"/>
        <v>41.665</v>
      </c>
      <c r="J17" s="5">
        <f t="shared" si="2"/>
        <v>74.41499999999999</v>
      </c>
      <c r="K17" s="3"/>
    </row>
    <row r="18" spans="1:11" ht="16.5" customHeight="1">
      <c r="A18" s="3">
        <v>14</v>
      </c>
      <c r="B18" s="15"/>
      <c r="C18" s="22"/>
      <c r="D18" s="22"/>
      <c r="E18" s="11" t="s">
        <v>155</v>
      </c>
      <c r="F18" s="11" t="s">
        <v>51</v>
      </c>
      <c r="G18" s="5">
        <f t="shared" si="0"/>
        <v>33.875</v>
      </c>
      <c r="H18" s="12" t="s">
        <v>204</v>
      </c>
      <c r="I18" s="5">
        <f t="shared" si="1"/>
        <v>40</v>
      </c>
      <c r="J18" s="5">
        <f t="shared" si="2"/>
        <v>73.875</v>
      </c>
      <c r="K18" s="3"/>
    </row>
    <row r="19" spans="1:11" ht="16.5" customHeight="1">
      <c r="A19" s="3">
        <v>15</v>
      </c>
      <c r="B19" s="15"/>
      <c r="C19" s="22"/>
      <c r="D19" s="22"/>
      <c r="E19" s="11" t="s">
        <v>154</v>
      </c>
      <c r="F19" s="11" t="s">
        <v>45</v>
      </c>
      <c r="G19" s="5">
        <f t="shared" si="0"/>
        <v>34.75</v>
      </c>
      <c r="H19" s="12" t="s">
        <v>203</v>
      </c>
      <c r="I19" s="5">
        <f t="shared" si="1"/>
        <v>39</v>
      </c>
      <c r="J19" s="5">
        <f t="shared" si="2"/>
        <v>73.75</v>
      </c>
      <c r="K19" s="3"/>
    </row>
    <row r="20" spans="1:11" ht="16.5" customHeight="1">
      <c r="A20" s="3">
        <v>16</v>
      </c>
      <c r="B20" s="15"/>
      <c r="C20" s="22"/>
      <c r="D20" s="22"/>
      <c r="E20" s="11" t="s">
        <v>153</v>
      </c>
      <c r="F20" s="11" t="s">
        <v>178</v>
      </c>
      <c r="G20" s="5">
        <f t="shared" si="0"/>
        <v>34.875</v>
      </c>
      <c r="H20" s="12" t="s">
        <v>202</v>
      </c>
      <c r="I20" s="5">
        <f t="shared" si="1"/>
        <v>37.835</v>
      </c>
      <c r="J20" s="5">
        <f t="shared" si="2"/>
        <v>72.71000000000001</v>
      </c>
      <c r="K20" s="3"/>
    </row>
    <row r="21" spans="1:11" ht="16.5" customHeight="1">
      <c r="A21" s="3">
        <v>17</v>
      </c>
      <c r="B21" s="15"/>
      <c r="C21" s="22"/>
      <c r="D21" s="22"/>
      <c r="E21" s="11" t="s">
        <v>38</v>
      </c>
      <c r="F21" s="11" t="s">
        <v>179</v>
      </c>
      <c r="G21" s="5">
        <f t="shared" si="0"/>
        <v>33.25</v>
      </c>
      <c r="H21" s="12" t="s">
        <v>205</v>
      </c>
      <c r="I21" s="5">
        <f t="shared" si="1"/>
        <v>39.165</v>
      </c>
      <c r="J21" s="5">
        <f t="shared" si="2"/>
        <v>72.41499999999999</v>
      </c>
      <c r="K21" s="3" t="s">
        <v>227</v>
      </c>
    </row>
    <row r="22" spans="1:11" ht="16.5" customHeight="1">
      <c r="A22" s="3">
        <v>18</v>
      </c>
      <c r="B22" s="15"/>
      <c r="C22" s="22"/>
      <c r="D22" s="22"/>
      <c r="E22" s="11" t="s">
        <v>156</v>
      </c>
      <c r="F22" s="11" t="s">
        <v>174</v>
      </c>
      <c r="G22" s="5">
        <f t="shared" si="0"/>
        <v>32.5</v>
      </c>
      <c r="H22" s="12" t="s">
        <v>195</v>
      </c>
      <c r="I22" s="5">
        <f t="shared" si="1"/>
        <v>39.835</v>
      </c>
      <c r="J22" s="5">
        <f t="shared" si="2"/>
        <v>72.33500000000001</v>
      </c>
      <c r="K22" s="3" t="s">
        <v>227</v>
      </c>
    </row>
    <row r="23" spans="1:11" ht="16.5" customHeight="1">
      <c r="A23" s="3">
        <v>19</v>
      </c>
      <c r="B23" s="15"/>
      <c r="C23" s="22"/>
      <c r="D23" s="22"/>
      <c r="E23" s="11" t="s">
        <v>157</v>
      </c>
      <c r="F23" s="11" t="s">
        <v>54</v>
      </c>
      <c r="G23" s="5">
        <f t="shared" si="0"/>
        <v>29.625</v>
      </c>
      <c r="H23" s="12" t="s">
        <v>209</v>
      </c>
      <c r="I23" s="5">
        <f t="shared" si="1"/>
        <v>42.665</v>
      </c>
      <c r="J23" s="5">
        <f t="shared" si="2"/>
        <v>72.28999999999999</v>
      </c>
      <c r="K23" s="3"/>
    </row>
    <row r="24" spans="1:11" ht="16.5" customHeight="1">
      <c r="A24" s="3">
        <v>20</v>
      </c>
      <c r="B24" s="15"/>
      <c r="C24" s="22"/>
      <c r="D24" s="22"/>
      <c r="E24" s="11" t="s">
        <v>158</v>
      </c>
      <c r="F24" s="11" t="s">
        <v>56</v>
      </c>
      <c r="G24" s="5">
        <f t="shared" si="0"/>
        <v>27.5</v>
      </c>
      <c r="H24" s="12" t="s">
        <v>210</v>
      </c>
      <c r="I24" s="5">
        <f t="shared" si="1"/>
        <v>44</v>
      </c>
      <c r="J24" s="5">
        <f t="shared" si="2"/>
        <v>71.5</v>
      </c>
      <c r="K24" s="3"/>
    </row>
    <row r="25" spans="1:11" ht="16.5" customHeight="1">
      <c r="A25" s="3">
        <v>21</v>
      </c>
      <c r="B25" s="15"/>
      <c r="C25" s="22"/>
      <c r="D25" s="22"/>
      <c r="E25" s="11" t="s">
        <v>40</v>
      </c>
      <c r="F25" s="11" t="s">
        <v>183</v>
      </c>
      <c r="G25" s="5">
        <f t="shared" si="0"/>
        <v>31.75</v>
      </c>
      <c r="H25" s="12" t="s">
        <v>208</v>
      </c>
      <c r="I25" s="5">
        <f t="shared" si="1"/>
        <v>39.335</v>
      </c>
      <c r="J25" s="5">
        <f t="shared" si="2"/>
        <v>71.08500000000001</v>
      </c>
      <c r="K25" s="3" t="s">
        <v>227</v>
      </c>
    </row>
    <row r="26" spans="1:11" ht="16.5" customHeight="1">
      <c r="A26" s="3">
        <v>22</v>
      </c>
      <c r="B26" s="15"/>
      <c r="C26" s="22"/>
      <c r="D26" s="22"/>
      <c r="E26" s="11" t="s">
        <v>0</v>
      </c>
      <c r="F26" s="11" t="s">
        <v>50</v>
      </c>
      <c r="G26" s="5">
        <f t="shared" si="0"/>
        <v>29.25</v>
      </c>
      <c r="H26" s="12" t="s">
        <v>193</v>
      </c>
      <c r="I26" s="5">
        <f t="shared" si="1"/>
        <v>41.665</v>
      </c>
      <c r="J26" s="5">
        <f t="shared" si="2"/>
        <v>70.91499999999999</v>
      </c>
      <c r="K26" s="3"/>
    </row>
    <row r="27" spans="1:11" ht="16.5" customHeight="1">
      <c r="A27" s="3">
        <v>23</v>
      </c>
      <c r="B27" s="15" t="s">
        <v>192</v>
      </c>
      <c r="C27" s="22" t="s">
        <v>162</v>
      </c>
      <c r="D27" s="23" t="s">
        <v>190</v>
      </c>
      <c r="E27" s="11" t="s">
        <v>136</v>
      </c>
      <c r="F27" s="11" t="s">
        <v>170</v>
      </c>
      <c r="G27" s="5">
        <f aca="true" t="shared" si="3" ref="G27:G43">F27/4</f>
        <v>35.375</v>
      </c>
      <c r="H27" s="12" t="s">
        <v>212</v>
      </c>
      <c r="I27" s="5">
        <f aca="true" t="shared" si="4" ref="I27:I43">H27/2</f>
        <v>44.165</v>
      </c>
      <c r="J27" s="5">
        <f aca="true" t="shared" si="5" ref="J27:J43">G27+I27</f>
        <v>79.53999999999999</v>
      </c>
      <c r="K27" s="3" t="s">
        <v>227</v>
      </c>
    </row>
    <row r="28" spans="1:11" ht="16.5" customHeight="1">
      <c r="A28" s="3">
        <v>24</v>
      </c>
      <c r="B28" s="15"/>
      <c r="C28" s="22"/>
      <c r="D28" s="22"/>
      <c r="E28" s="11" t="s">
        <v>138</v>
      </c>
      <c r="F28" s="11" t="s">
        <v>172</v>
      </c>
      <c r="G28" s="5">
        <f t="shared" si="3"/>
        <v>34.25</v>
      </c>
      <c r="H28" s="12" t="s">
        <v>214</v>
      </c>
      <c r="I28" s="5">
        <f t="shared" si="4"/>
        <v>43.335</v>
      </c>
      <c r="J28" s="5">
        <f t="shared" si="5"/>
        <v>77.58500000000001</v>
      </c>
      <c r="K28" s="3"/>
    </row>
    <row r="29" spans="1:11" ht="16.5" customHeight="1">
      <c r="A29" s="3">
        <v>25</v>
      </c>
      <c r="B29" s="15"/>
      <c r="C29" s="22"/>
      <c r="D29" s="22"/>
      <c r="E29" s="11" t="s">
        <v>137</v>
      </c>
      <c r="F29" s="11" t="s">
        <v>171</v>
      </c>
      <c r="G29" s="5">
        <f t="shared" si="3"/>
        <v>35.125</v>
      </c>
      <c r="H29" s="12" t="s">
        <v>213</v>
      </c>
      <c r="I29" s="5">
        <f t="shared" si="4"/>
        <v>41.25</v>
      </c>
      <c r="J29" s="5">
        <f t="shared" si="5"/>
        <v>76.375</v>
      </c>
      <c r="K29" s="3" t="s">
        <v>227</v>
      </c>
    </row>
    <row r="30" spans="1:11" ht="16.5" customHeight="1">
      <c r="A30" s="3">
        <v>26</v>
      </c>
      <c r="B30" s="15"/>
      <c r="C30" s="22"/>
      <c r="D30" s="22"/>
      <c r="E30" s="11" t="s">
        <v>140</v>
      </c>
      <c r="F30" s="11" t="s">
        <v>166</v>
      </c>
      <c r="G30" s="5">
        <f t="shared" si="3"/>
        <v>32.875</v>
      </c>
      <c r="H30" s="12" t="s">
        <v>215</v>
      </c>
      <c r="I30" s="5">
        <f t="shared" si="4"/>
        <v>43.165</v>
      </c>
      <c r="J30" s="5">
        <f t="shared" si="5"/>
        <v>76.03999999999999</v>
      </c>
      <c r="K30" s="3"/>
    </row>
    <row r="31" spans="1:11" ht="16.5" customHeight="1">
      <c r="A31" s="3">
        <v>27</v>
      </c>
      <c r="B31" s="15"/>
      <c r="C31" s="22"/>
      <c r="D31" s="22"/>
      <c r="E31" s="11" t="s">
        <v>142</v>
      </c>
      <c r="F31" s="11" t="s">
        <v>174</v>
      </c>
      <c r="G31" s="5">
        <f t="shared" si="3"/>
        <v>32.5</v>
      </c>
      <c r="H31" s="12" t="s">
        <v>216</v>
      </c>
      <c r="I31" s="5">
        <f t="shared" si="4"/>
        <v>43.265</v>
      </c>
      <c r="J31" s="5">
        <f t="shared" si="5"/>
        <v>75.765</v>
      </c>
      <c r="K31" s="3"/>
    </row>
    <row r="32" spans="1:11" ht="16.5" customHeight="1">
      <c r="A32" s="3">
        <v>28</v>
      </c>
      <c r="B32" s="15"/>
      <c r="C32" s="22"/>
      <c r="D32" s="22"/>
      <c r="E32" s="11" t="s">
        <v>43</v>
      </c>
      <c r="F32" s="11" t="s">
        <v>52</v>
      </c>
      <c r="G32" s="5">
        <f t="shared" si="3"/>
        <v>32.625</v>
      </c>
      <c r="H32" s="12" t="s">
        <v>211</v>
      </c>
      <c r="I32" s="5">
        <f t="shared" si="4"/>
        <v>41.165</v>
      </c>
      <c r="J32" s="5">
        <f t="shared" si="5"/>
        <v>73.78999999999999</v>
      </c>
      <c r="K32" s="3" t="s">
        <v>227</v>
      </c>
    </row>
    <row r="33" spans="1:11" ht="16.5" customHeight="1">
      <c r="A33" s="3">
        <v>29</v>
      </c>
      <c r="B33" s="15"/>
      <c r="C33" s="22"/>
      <c r="D33" s="22"/>
      <c r="E33" s="11" t="s">
        <v>139</v>
      </c>
      <c r="F33" s="11" t="s">
        <v>173</v>
      </c>
      <c r="G33" s="5">
        <f t="shared" si="3"/>
        <v>33.75</v>
      </c>
      <c r="H33" s="12" t="s">
        <v>204</v>
      </c>
      <c r="I33" s="5">
        <f t="shared" si="4"/>
        <v>40</v>
      </c>
      <c r="J33" s="5">
        <f t="shared" si="5"/>
        <v>73.75</v>
      </c>
      <c r="K33" s="3"/>
    </row>
    <row r="34" spans="1:11" ht="16.5" customHeight="1">
      <c r="A34" s="3">
        <v>30</v>
      </c>
      <c r="B34" s="15"/>
      <c r="C34" s="22"/>
      <c r="D34" s="22"/>
      <c r="E34" s="11" t="s">
        <v>143</v>
      </c>
      <c r="F34" s="11" t="s">
        <v>175</v>
      </c>
      <c r="G34" s="5">
        <f t="shared" si="3"/>
        <v>31.125</v>
      </c>
      <c r="H34" s="12" t="s">
        <v>201</v>
      </c>
      <c r="I34" s="5">
        <f t="shared" si="4"/>
        <v>41.5</v>
      </c>
      <c r="J34" s="5">
        <f t="shared" si="5"/>
        <v>72.625</v>
      </c>
      <c r="K34" s="3"/>
    </row>
    <row r="35" spans="1:11" ht="16.5" customHeight="1">
      <c r="A35" s="3">
        <v>31</v>
      </c>
      <c r="B35" s="15"/>
      <c r="C35" s="22"/>
      <c r="D35" s="22"/>
      <c r="E35" s="11" t="s">
        <v>141</v>
      </c>
      <c r="F35" s="11" t="s">
        <v>52</v>
      </c>
      <c r="G35" s="5">
        <f t="shared" si="3"/>
        <v>32.625</v>
      </c>
      <c r="H35" s="12" t="s">
        <v>195</v>
      </c>
      <c r="I35" s="5">
        <f t="shared" si="4"/>
        <v>39.835</v>
      </c>
      <c r="J35" s="5">
        <f t="shared" si="5"/>
        <v>72.46000000000001</v>
      </c>
      <c r="K35" s="3"/>
    </row>
    <row r="36" spans="1:11" ht="16.5" customHeight="1">
      <c r="A36" s="3">
        <v>32</v>
      </c>
      <c r="B36" s="15"/>
      <c r="C36" s="22"/>
      <c r="D36" s="22"/>
      <c r="E36" s="11" t="s">
        <v>144</v>
      </c>
      <c r="F36" s="11" t="s">
        <v>47</v>
      </c>
      <c r="G36" s="5">
        <f t="shared" si="3"/>
        <v>30.75</v>
      </c>
      <c r="H36" s="12" t="s">
        <v>201</v>
      </c>
      <c r="I36" s="5">
        <f t="shared" si="4"/>
        <v>41.5</v>
      </c>
      <c r="J36" s="5">
        <f t="shared" si="5"/>
        <v>72.25</v>
      </c>
      <c r="K36" s="3"/>
    </row>
    <row r="37" spans="1:11" ht="16.5" customHeight="1">
      <c r="A37" s="3">
        <v>33</v>
      </c>
      <c r="B37" s="15"/>
      <c r="C37" s="22"/>
      <c r="D37" s="22"/>
      <c r="E37" s="11" t="s">
        <v>145</v>
      </c>
      <c r="F37" s="11" t="s">
        <v>167</v>
      </c>
      <c r="G37" s="5">
        <f t="shared" si="3"/>
        <v>30.25</v>
      </c>
      <c r="H37" s="12" t="s">
        <v>211</v>
      </c>
      <c r="I37" s="5">
        <f t="shared" si="4"/>
        <v>41.165</v>
      </c>
      <c r="J37" s="5">
        <f t="shared" si="5"/>
        <v>71.41499999999999</v>
      </c>
      <c r="K37" s="3" t="s">
        <v>227</v>
      </c>
    </row>
    <row r="38" spans="1:11" ht="16.5" customHeight="1">
      <c r="A38" s="3">
        <v>34</v>
      </c>
      <c r="B38" s="15"/>
      <c r="C38" s="22"/>
      <c r="D38" s="22"/>
      <c r="E38" s="11" t="s">
        <v>146</v>
      </c>
      <c r="F38" s="11" t="s">
        <v>48</v>
      </c>
      <c r="G38" s="5">
        <f t="shared" si="3"/>
        <v>29.875</v>
      </c>
      <c r="H38" s="12" t="s">
        <v>217</v>
      </c>
      <c r="I38" s="5">
        <f t="shared" si="4"/>
        <v>41.415</v>
      </c>
      <c r="J38" s="5">
        <f t="shared" si="5"/>
        <v>71.28999999999999</v>
      </c>
      <c r="K38" s="3"/>
    </row>
    <row r="39" spans="1:11" ht="16.5" customHeight="1">
      <c r="A39" s="3">
        <v>35</v>
      </c>
      <c r="B39" s="15"/>
      <c r="C39" s="22"/>
      <c r="D39" s="22"/>
      <c r="E39" s="11" t="s">
        <v>147</v>
      </c>
      <c r="F39" s="11" t="s">
        <v>44</v>
      </c>
      <c r="G39" s="5">
        <f t="shared" si="3"/>
        <v>28.625</v>
      </c>
      <c r="H39" s="12" t="s">
        <v>218</v>
      </c>
      <c r="I39" s="5">
        <f t="shared" si="4"/>
        <v>41.585</v>
      </c>
      <c r="J39" s="5">
        <f t="shared" si="5"/>
        <v>70.21000000000001</v>
      </c>
      <c r="K39" s="3"/>
    </row>
    <row r="40" spans="1:11" ht="16.5" customHeight="1">
      <c r="A40" s="3">
        <v>36</v>
      </c>
      <c r="B40" s="15"/>
      <c r="C40" s="22" t="s">
        <v>163</v>
      </c>
      <c r="D40" s="23" t="s">
        <v>191</v>
      </c>
      <c r="E40" s="11" t="s">
        <v>148</v>
      </c>
      <c r="F40" s="11" t="s">
        <v>176</v>
      </c>
      <c r="G40" s="5">
        <f t="shared" si="3"/>
        <v>37</v>
      </c>
      <c r="H40" s="12" t="s">
        <v>219</v>
      </c>
      <c r="I40" s="5">
        <f t="shared" si="4"/>
        <v>39.915</v>
      </c>
      <c r="J40" s="5">
        <f t="shared" si="5"/>
        <v>76.91499999999999</v>
      </c>
      <c r="K40" s="3"/>
    </row>
    <row r="41" spans="1:11" ht="16.5" customHeight="1">
      <c r="A41" s="3">
        <v>37</v>
      </c>
      <c r="B41" s="15"/>
      <c r="C41" s="22"/>
      <c r="D41" s="22"/>
      <c r="E41" s="11" t="s">
        <v>149</v>
      </c>
      <c r="F41" s="11" t="s">
        <v>45</v>
      </c>
      <c r="G41" s="5">
        <f t="shared" si="3"/>
        <v>34.75</v>
      </c>
      <c r="H41" s="12" t="s">
        <v>220</v>
      </c>
      <c r="I41" s="5">
        <f t="shared" si="4"/>
        <v>40.415</v>
      </c>
      <c r="J41" s="5">
        <f t="shared" si="5"/>
        <v>75.16499999999999</v>
      </c>
      <c r="K41" s="3"/>
    </row>
    <row r="42" spans="1:11" ht="16.5" customHeight="1">
      <c r="A42" s="3">
        <v>38</v>
      </c>
      <c r="B42" s="15"/>
      <c r="C42" s="22"/>
      <c r="D42" s="22"/>
      <c r="E42" s="11" t="s">
        <v>150</v>
      </c>
      <c r="F42" s="11" t="s">
        <v>51</v>
      </c>
      <c r="G42" s="5">
        <f t="shared" si="3"/>
        <v>33.875</v>
      </c>
      <c r="H42" s="12" t="s">
        <v>221</v>
      </c>
      <c r="I42" s="5">
        <f t="shared" si="4"/>
        <v>40.665</v>
      </c>
      <c r="J42" s="5">
        <f t="shared" si="5"/>
        <v>74.53999999999999</v>
      </c>
      <c r="K42" s="3" t="s">
        <v>227</v>
      </c>
    </row>
    <row r="43" spans="1:11" ht="16.5" customHeight="1">
      <c r="A43" s="3">
        <v>39</v>
      </c>
      <c r="B43" s="15"/>
      <c r="C43" s="22"/>
      <c r="D43" s="22"/>
      <c r="E43" s="11" t="s">
        <v>151</v>
      </c>
      <c r="F43" s="11" t="s">
        <v>53</v>
      </c>
      <c r="G43" s="5">
        <f t="shared" si="3"/>
        <v>32.25</v>
      </c>
      <c r="H43" s="12" t="s">
        <v>222</v>
      </c>
      <c r="I43" s="5">
        <f t="shared" si="4"/>
        <v>41.085</v>
      </c>
      <c r="J43" s="5">
        <f t="shared" si="5"/>
        <v>73.33500000000001</v>
      </c>
      <c r="K43" s="3" t="s">
        <v>227</v>
      </c>
    </row>
  </sheetData>
  <sheetProtection/>
  <mergeCells count="26">
    <mergeCell ref="B5:B13"/>
    <mergeCell ref="B14:B26"/>
    <mergeCell ref="B27:B43"/>
    <mergeCell ref="D14:D26"/>
    <mergeCell ref="D27:D39"/>
    <mergeCell ref="D40:D43"/>
    <mergeCell ref="C14:C26"/>
    <mergeCell ref="C27:C39"/>
    <mergeCell ref="C40:C43"/>
    <mergeCell ref="D12:D13"/>
    <mergeCell ref="A1:K1"/>
    <mergeCell ref="J3:J4"/>
    <mergeCell ref="A3:A4"/>
    <mergeCell ref="B3:B4"/>
    <mergeCell ref="C3:C4"/>
    <mergeCell ref="D3:D4"/>
    <mergeCell ref="K3:K4"/>
    <mergeCell ref="J2:K2"/>
    <mergeCell ref="E3:E4"/>
    <mergeCell ref="F3:G3"/>
    <mergeCell ref="C12:C13"/>
    <mergeCell ref="H3:I3"/>
    <mergeCell ref="C8:C9"/>
    <mergeCell ref="C5:C6"/>
    <mergeCell ref="D8:D9"/>
    <mergeCell ref="D5:D6"/>
  </mergeCells>
  <printOptions horizontalCentered="1"/>
  <pageMargins left="0.5905511811023623" right="0.5905511811023623" top="0.7874015748031497" bottom="0.5905511811023623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5" sqref="B5"/>
    </sheetView>
  </sheetViews>
  <sheetFormatPr defaultColWidth="9.00390625" defaultRowHeight="13.5"/>
  <sheetData>
    <row r="3" ht="13.5">
      <c r="B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2017-07-20T03:09:41Z</cp:lastPrinted>
  <dcterms:created xsi:type="dcterms:W3CDTF">2016-06-23T08:39:40Z</dcterms:created>
  <dcterms:modified xsi:type="dcterms:W3CDTF">2017-07-24T02:38:38Z</dcterms:modified>
  <cp:category/>
  <cp:version/>
  <cp:contentType/>
  <cp:contentStatus/>
</cp:coreProperties>
</file>