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activeTab="4"/>
  </bookViews>
  <sheets>
    <sheet name="语文" sheetId="2" r:id="rId1"/>
    <sheet name="数学" sheetId="3" r:id="rId2"/>
    <sheet name="英语" sheetId="4" r:id="rId3"/>
    <sheet name="综合" sheetId="5" r:id="rId4"/>
    <sheet name="音乐" sheetId="9" r:id="rId5"/>
    <sheet name="体育" sheetId="10" r:id="rId6"/>
    <sheet name="美术" sheetId="11" r:id="rId7"/>
  </sheets>
  <definedNames>
    <definedName name="_xlnm._FilterDatabase" localSheetId="0" hidden="1">语文!$A$19:$J$113</definedName>
    <definedName name="_xlnm._FilterDatabase" localSheetId="1" hidden="1">数学!$A$20:$J$68</definedName>
    <definedName name="_xlnm._FilterDatabase" localSheetId="2" hidden="1">英语!$A$3:$J$48</definedName>
    <definedName name="_xlnm._FilterDatabase" localSheetId="3" hidden="1">综合!$A$13:$J$18</definedName>
    <definedName name="_xlnm._FilterDatabase" localSheetId="4" hidden="1">音乐!$A$3:$N$21</definedName>
    <definedName name="_xlnm._FilterDatabase" localSheetId="5" hidden="1">体育!$A$3:$N$27</definedName>
    <definedName name="_xlnm._FilterDatabase" localSheetId="6" hidden="1">美术!$A$3:$Q$22</definedName>
    <definedName name="_xlnm.Print_Titles" localSheetId="6">美术!$1:$5</definedName>
    <definedName name="_xlnm.Print_Titles" localSheetId="1">数学!$19:$20</definedName>
    <definedName name="_xlnm.Print_Titles" localSheetId="5">体育!$1:$4</definedName>
    <definedName name="_xlnm.Print_Titles" localSheetId="2">英语!$2:$3</definedName>
    <definedName name="_xlnm.Print_Titles" localSheetId="0">语文!$18:$19</definedName>
  </definedNames>
  <calcPr calcId="144525"/>
</workbook>
</file>

<file path=xl/sharedStrings.xml><?xml version="1.0" encoding="utf-8"?>
<sst xmlns="http://schemas.openxmlformats.org/spreadsheetml/2006/main" count="486">
  <si>
    <t>2017年咸安区农村义务教育学校招聘教师综合成绩一览表</t>
  </si>
  <si>
    <t>准考证号</t>
  </si>
  <si>
    <t>岗位性质</t>
  </si>
  <si>
    <t>岗位级别</t>
  </si>
  <si>
    <t>报考学科</t>
  </si>
  <si>
    <t>笔试成绩</t>
  </si>
  <si>
    <t>折算分</t>
  </si>
  <si>
    <t>面试成绩</t>
  </si>
  <si>
    <t>综合成绩</t>
  </si>
  <si>
    <t>排名</t>
  </si>
  <si>
    <t>71301120508824</t>
  </si>
  <si>
    <t>新机制</t>
  </si>
  <si>
    <t>中学</t>
  </si>
  <si>
    <t>初中语文</t>
  </si>
  <si>
    <t>71301120508902</t>
  </si>
  <si>
    <t>71301120508725</t>
  </si>
  <si>
    <t>71301120508811</t>
  </si>
  <si>
    <t>71301120508825</t>
  </si>
  <si>
    <t>71301120508716</t>
  </si>
  <si>
    <t>71301120508827</t>
  </si>
  <si>
    <t>71301120508711</t>
  </si>
  <si>
    <t>71301012700803</t>
  </si>
  <si>
    <t>缺考</t>
  </si>
  <si>
    <t>72201120503316</t>
  </si>
  <si>
    <t>地方</t>
  </si>
  <si>
    <t>小学</t>
  </si>
  <si>
    <t>小学语文</t>
  </si>
  <si>
    <t>70.35</t>
  </si>
  <si>
    <t>72201120502111</t>
  </si>
  <si>
    <t>69.65</t>
  </si>
  <si>
    <t>72201020901524</t>
  </si>
  <si>
    <t>73.25</t>
  </si>
  <si>
    <t>72201120500724</t>
  </si>
  <si>
    <t>74.7</t>
  </si>
  <si>
    <t>72201120501609</t>
  </si>
  <si>
    <t>70.55</t>
  </si>
  <si>
    <t>72201120500913</t>
  </si>
  <si>
    <t>70.6</t>
  </si>
  <si>
    <t>72201011400320</t>
  </si>
  <si>
    <t>67</t>
  </si>
  <si>
    <t>72201120500624</t>
  </si>
  <si>
    <t>68.45</t>
  </si>
  <si>
    <t>72201120500407</t>
  </si>
  <si>
    <t>72201120501028</t>
  </si>
  <si>
    <t>67.8</t>
  </si>
  <si>
    <t>72201120503106</t>
  </si>
  <si>
    <t>65.4</t>
  </si>
  <si>
    <t>72201120501816</t>
  </si>
  <si>
    <t>68.3</t>
  </si>
  <si>
    <t>72201120501717</t>
  </si>
  <si>
    <t>69.8</t>
  </si>
  <si>
    <t>72201120502909</t>
  </si>
  <si>
    <t>66.35</t>
  </si>
  <si>
    <t>72201120501930</t>
  </si>
  <si>
    <t>68</t>
  </si>
  <si>
    <t>72201120500928</t>
  </si>
  <si>
    <t>63.75</t>
  </si>
  <si>
    <t>72201120500107</t>
  </si>
  <si>
    <t>66</t>
  </si>
  <si>
    <t>72201120500828</t>
  </si>
  <si>
    <t>67.75</t>
  </si>
  <si>
    <t>72201080101123</t>
  </si>
  <si>
    <t>69.9</t>
  </si>
  <si>
    <t>72201120501429</t>
  </si>
  <si>
    <t>67.6</t>
  </si>
  <si>
    <t>72201120502802</t>
  </si>
  <si>
    <t>66.25</t>
  </si>
  <si>
    <t>72201120503013</t>
  </si>
  <si>
    <t>64.8</t>
  </si>
  <si>
    <t>72201120502615</t>
  </si>
  <si>
    <t>67.15</t>
  </si>
  <si>
    <t>72201120500803</t>
  </si>
  <si>
    <t>68.9</t>
  </si>
  <si>
    <t>72201120502603</t>
  </si>
  <si>
    <t>63.45</t>
  </si>
  <si>
    <t>72201120501824</t>
  </si>
  <si>
    <t>72201120502220</t>
  </si>
  <si>
    <t>64</t>
  </si>
  <si>
    <t>72201120502115</t>
  </si>
  <si>
    <t>72201120500222</t>
  </si>
  <si>
    <t>72201120503304</t>
  </si>
  <si>
    <t>64.6</t>
  </si>
  <si>
    <t>72201120501626</t>
  </si>
  <si>
    <t>62.2</t>
  </si>
  <si>
    <t>72201120503201</t>
  </si>
  <si>
    <t>63.9</t>
  </si>
  <si>
    <t>72201120501122</t>
  </si>
  <si>
    <t>65.2</t>
  </si>
  <si>
    <t>72201120502706</t>
  </si>
  <si>
    <t>66.95</t>
  </si>
  <si>
    <t>72201120503225</t>
  </si>
  <si>
    <t>62.9</t>
  </si>
  <si>
    <t>72201120501228</t>
  </si>
  <si>
    <t>65.5</t>
  </si>
  <si>
    <t>72201120502201</t>
  </si>
  <si>
    <t>64.25</t>
  </si>
  <si>
    <t>72201120503205</t>
  </si>
  <si>
    <t>65.25</t>
  </si>
  <si>
    <t>72201120501828</t>
  </si>
  <si>
    <t>72201120503113</t>
  </si>
  <si>
    <t>69.35</t>
  </si>
  <si>
    <t>72201120502724</t>
  </si>
  <si>
    <t>62.1</t>
  </si>
  <si>
    <t>72201120501614</t>
  </si>
  <si>
    <t>64.75</t>
  </si>
  <si>
    <t>72201120501714</t>
  </si>
  <si>
    <t>62.3</t>
  </si>
  <si>
    <t>72201120502019</t>
  </si>
  <si>
    <t>72201120501428</t>
  </si>
  <si>
    <t>63.85</t>
  </si>
  <si>
    <t>72201080100622</t>
  </si>
  <si>
    <t>63.8</t>
  </si>
  <si>
    <t>72201120501701</t>
  </si>
  <si>
    <t>72201120501127</t>
  </si>
  <si>
    <t>62.7</t>
  </si>
  <si>
    <t>72201120500904</t>
  </si>
  <si>
    <t>72201120501427</t>
  </si>
  <si>
    <t>59.35</t>
  </si>
  <si>
    <t>72201120503005</t>
  </si>
  <si>
    <t>72201120500426</t>
  </si>
  <si>
    <t>62.15</t>
  </si>
  <si>
    <t>72201120502005</t>
  </si>
  <si>
    <t>63</t>
  </si>
  <si>
    <t>72201120502116</t>
  </si>
  <si>
    <t>59.6</t>
  </si>
  <si>
    <t>72201120502626</t>
  </si>
  <si>
    <t>72201120500318</t>
  </si>
  <si>
    <t>72201120500702</t>
  </si>
  <si>
    <t>62.65</t>
  </si>
  <si>
    <t>72201120501903</t>
  </si>
  <si>
    <t>61.8</t>
  </si>
  <si>
    <t>72201120503103</t>
  </si>
  <si>
    <t>60.4</t>
  </si>
  <si>
    <t>72201120502310</t>
  </si>
  <si>
    <t>60.1</t>
  </si>
  <si>
    <t>72201120502327</t>
  </si>
  <si>
    <t>64.55</t>
  </si>
  <si>
    <t>72201120502826</t>
  </si>
  <si>
    <t>64.3</t>
  </si>
  <si>
    <t>72201120501402</t>
  </si>
  <si>
    <t>59.7</t>
  </si>
  <si>
    <t>72201120502619</t>
  </si>
  <si>
    <t>59.15</t>
  </si>
  <si>
    <t>72201120502303</t>
  </si>
  <si>
    <t>61.4</t>
  </si>
  <si>
    <t>72201011403202</t>
  </si>
  <si>
    <t>64.65</t>
  </si>
  <si>
    <t>72201120500226</t>
  </si>
  <si>
    <t>60.2</t>
  </si>
  <si>
    <t>72201120502202</t>
  </si>
  <si>
    <t>59</t>
  </si>
  <si>
    <t>72201120502230</t>
  </si>
  <si>
    <t>57.25</t>
  </si>
  <si>
    <t>72201120502430</t>
  </si>
  <si>
    <t>72201120502730</t>
  </si>
  <si>
    <t>59.9</t>
  </si>
  <si>
    <t>72201120501512</t>
  </si>
  <si>
    <t>59.3</t>
  </si>
  <si>
    <t>72201120501105</t>
  </si>
  <si>
    <t>59.65</t>
  </si>
  <si>
    <t>72201120501622</t>
  </si>
  <si>
    <t>58.4</t>
  </si>
  <si>
    <t>72201120503307</t>
  </si>
  <si>
    <t>56.95</t>
  </si>
  <si>
    <t>72201120502921</t>
  </si>
  <si>
    <t>60.15</t>
  </si>
  <si>
    <t>72201120502216</t>
  </si>
  <si>
    <t>59.75</t>
  </si>
  <si>
    <t>72201120502302</t>
  </si>
  <si>
    <t>63.25</t>
  </si>
  <si>
    <t>72201120502728</t>
  </si>
  <si>
    <t>58.5</t>
  </si>
  <si>
    <t>72201120500509</t>
  </si>
  <si>
    <t>56.6</t>
  </si>
  <si>
    <t>72201120502720</t>
  </si>
  <si>
    <t>62.25</t>
  </si>
  <si>
    <t>72201120501114</t>
  </si>
  <si>
    <t>57.55</t>
  </si>
  <si>
    <t>72201120500317</t>
  </si>
  <si>
    <t>58.7</t>
  </si>
  <si>
    <t>72201120501823</t>
  </si>
  <si>
    <t>60.3</t>
  </si>
  <si>
    <t>72201120501526</t>
  </si>
  <si>
    <t>63.3</t>
  </si>
  <si>
    <t>72201120500628</t>
  </si>
  <si>
    <t>56.1</t>
  </si>
  <si>
    <t>72201120501214</t>
  </si>
  <si>
    <t>62.45</t>
  </si>
  <si>
    <t>72201120500818</t>
  </si>
  <si>
    <t>61.25</t>
  </si>
  <si>
    <t>72201120501902</t>
  </si>
  <si>
    <t>72201120500504</t>
  </si>
  <si>
    <t>73.45</t>
  </si>
  <si>
    <t>72201100601807</t>
  </si>
  <si>
    <t>72201120502513</t>
  </si>
  <si>
    <t>64.4</t>
  </si>
  <si>
    <t>72201011400107</t>
  </si>
  <si>
    <t>72201120503130</t>
  </si>
  <si>
    <t>58.75</t>
  </si>
  <si>
    <t>71302120509103</t>
  </si>
  <si>
    <t>初中数学</t>
  </si>
  <si>
    <t>71302120509025</t>
  </si>
  <si>
    <t>71302012701801</t>
  </si>
  <si>
    <t>71302120509011</t>
  </si>
  <si>
    <t>71302012702007</t>
  </si>
  <si>
    <t>71302950202517</t>
  </si>
  <si>
    <t>71302120509120</t>
  </si>
  <si>
    <t>71302120509130</t>
  </si>
  <si>
    <t>71302100402910</t>
  </si>
  <si>
    <t>71302120509014</t>
  </si>
  <si>
    <t>71302110204215</t>
  </si>
  <si>
    <t>71302120509106</t>
  </si>
  <si>
    <t>72202120503730</t>
  </si>
  <si>
    <t>农村义务教育教师岗（地方财政拨款）</t>
  </si>
  <si>
    <t>小学数学</t>
  </si>
  <si>
    <t>73.8</t>
  </si>
  <si>
    <t>72202120504330</t>
  </si>
  <si>
    <t>74</t>
  </si>
  <si>
    <t>72202120504921</t>
  </si>
  <si>
    <t>72202120504223</t>
  </si>
  <si>
    <t>74.1</t>
  </si>
  <si>
    <t>72202120503810</t>
  </si>
  <si>
    <t>72.25</t>
  </si>
  <si>
    <t>72202120505112</t>
  </si>
  <si>
    <t>72202120503822</t>
  </si>
  <si>
    <t>71.55</t>
  </si>
  <si>
    <t>72202120503412</t>
  </si>
  <si>
    <t>75.35</t>
  </si>
  <si>
    <t>72202120503521</t>
  </si>
  <si>
    <t>71.7</t>
  </si>
  <si>
    <t>72202060701115</t>
  </si>
  <si>
    <t>72202120503611</t>
  </si>
  <si>
    <t>67.1</t>
  </si>
  <si>
    <t>72202120504227</t>
  </si>
  <si>
    <t>72202120504917</t>
  </si>
  <si>
    <t>72.8</t>
  </si>
  <si>
    <t>72202120505106</t>
  </si>
  <si>
    <t>72202120505302</t>
  </si>
  <si>
    <t>67.9</t>
  </si>
  <si>
    <t>72202120505016</t>
  </si>
  <si>
    <t>72202120503815</t>
  </si>
  <si>
    <t>72202120503907</t>
  </si>
  <si>
    <t>72202120505116</t>
  </si>
  <si>
    <t>66.15</t>
  </si>
  <si>
    <t>72202120503728</t>
  </si>
  <si>
    <t>63.7</t>
  </si>
  <si>
    <t>72202120505010</t>
  </si>
  <si>
    <t>66.9</t>
  </si>
  <si>
    <t>72202120504606</t>
  </si>
  <si>
    <t>72202120505027</t>
  </si>
  <si>
    <t>72202120503410</t>
  </si>
  <si>
    <t>59.85</t>
  </si>
  <si>
    <t>72202120504713</t>
  </si>
  <si>
    <t>61.15</t>
  </si>
  <si>
    <t>72202120504409</t>
  </si>
  <si>
    <t>72202120503530</t>
  </si>
  <si>
    <t>72202120504326</t>
  </si>
  <si>
    <t>67.95</t>
  </si>
  <si>
    <t>72202120503509</t>
  </si>
  <si>
    <t>60.55</t>
  </si>
  <si>
    <t>72202120504514</t>
  </si>
  <si>
    <t>61.55</t>
  </si>
  <si>
    <t>72202120504429</t>
  </si>
  <si>
    <t>59.95</t>
  </si>
  <si>
    <t>72202012801115</t>
  </si>
  <si>
    <t>72202120503805</t>
  </si>
  <si>
    <t>62.55</t>
  </si>
  <si>
    <t>72202120503827</t>
  </si>
  <si>
    <t>54.85</t>
  </si>
  <si>
    <t>72202012800127</t>
  </si>
  <si>
    <t>72202120504521</t>
  </si>
  <si>
    <t>59.4</t>
  </si>
  <si>
    <t>72202120503709</t>
  </si>
  <si>
    <t>72202120505405</t>
  </si>
  <si>
    <t>58.95</t>
  </si>
  <si>
    <t>72202120504307</t>
  </si>
  <si>
    <t>54.05</t>
  </si>
  <si>
    <t>72202120505003</t>
  </si>
  <si>
    <t>51.15</t>
  </si>
  <si>
    <t>72202120505310</t>
  </si>
  <si>
    <t>54.3</t>
  </si>
  <si>
    <t>72202120504812</t>
  </si>
  <si>
    <t>54.65</t>
  </si>
  <si>
    <t>72202120504116</t>
  </si>
  <si>
    <t>72202120505202</t>
  </si>
  <si>
    <t>72202012802529</t>
  </si>
  <si>
    <t>53.9</t>
  </si>
  <si>
    <t>72202120503813</t>
  </si>
  <si>
    <t>48.9</t>
  </si>
  <si>
    <t>72202120503812</t>
  </si>
  <si>
    <t>53.3</t>
  </si>
  <si>
    <t>72202120504925</t>
  </si>
  <si>
    <t>68.6</t>
  </si>
  <si>
    <t>72203120505723</t>
  </si>
  <si>
    <t>小学英语</t>
  </si>
  <si>
    <t>81.7</t>
  </si>
  <si>
    <t>72203011201207</t>
  </si>
  <si>
    <t>72.75</t>
  </si>
  <si>
    <t>72203280602029</t>
  </si>
  <si>
    <t>72.85</t>
  </si>
  <si>
    <t>72203120506415</t>
  </si>
  <si>
    <t>71.25</t>
  </si>
  <si>
    <t>72203120506009</t>
  </si>
  <si>
    <t>76.3</t>
  </si>
  <si>
    <t>72203011200130</t>
  </si>
  <si>
    <t>73.1</t>
  </si>
  <si>
    <t>72203120506011</t>
  </si>
  <si>
    <t>73.3</t>
  </si>
  <si>
    <t>72203011201904</t>
  </si>
  <si>
    <t>73.4</t>
  </si>
  <si>
    <t>72203120505607</t>
  </si>
  <si>
    <t>75.9</t>
  </si>
  <si>
    <t>72203020904826</t>
  </si>
  <si>
    <t>72203120505905</t>
  </si>
  <si>
    <t>71.75</t>
  </si>
  <si>
    <t>72203120506017</t>
  </si>
  <si>
    <t>72.15</t>
  </si>
  <si>
    <t>72203120505627</t>
  </si>
  <si>
    <t>74.8</t>
  </si>
  <si>
    <t>72203120505615</t>
  </si>
  <si>
    <t>73.5</t>
  </si>
  <si>
    <t>72203120506506</t>
  </si>
  <si>
    <t>76</t>
  </si>
  <si>
    <t>72203120505907</t>
  </si>
  <si>
    <t>72203011200904</t>
  </si>
  <si>
    <t>72</t>
  </si>
  <si>
    <t>72203120506630</t>
  </si>
  <si>
    <t>71.15</t>
  </si>
  <si>
    <t>72203011201226</t>
  </si>
  <si>
    <t>72203120505903</t>
  </si>
  <si>
    <t>73.9</t>
  </si>
  <si>
    <t>72203120506210</t>
  </si>
  <si>
    <t>72203120505503</t>
  </si>
  <si>
    <t>74.15</t>
  </si>
  <si>
    <t>72203011200802</t>
  </si>
  <si>
    <t>69.5</t>
  </si>
  <si>
    <t>72203120505505</t>
  </si>
  <si>
    <t>70.7</t>
  </si>
  <si>
    <t>72203120506327</t>
  </si>
  <si>
    <t>72.55</t>
  </si>
  <si>
    <t>72203120505508</t>
  </si>
  <si>
    <t>71.35</t>
  </si>
  <si>
    <t>72203120506613</t>
  </si>
  <si>
    <t>73.55</t>
  </si>
  <si>
    <t>72203120506508</t>
  </si>
  <si>
    <t>73.95</t>
  </si>
  <si>
    <t>72203120506310</t>
  </si>
  <si>
    <t>67.85</t>
  </si>
  <si>
    <t>72203120506126</t>
  </si>
  <si>
    <t>70.5</t>
  </si>
  <si>
    <t>72203120506008</t>
  </si>
  <si>
    <t>72203120506603</t>
  </si>
  <si>
    <t>74.05</t>
  </si>
  <si>
    <t>72203280602211</t>
  </si>
  <si>
    <t>72.1</t>
  </si>
  <si>
    <t>72203120505914</t>
  </si>
  <si>
    <t>70.1</t>
  </si>
  <si>
    <t>72203120505814</t>
  </si>
  <si>
    <t>72203120506226</t>
  </si>
  <si>
    <t>69</t>
  </si>
  <si>
    <t>72203120505705</t>
  </si>
  <si>
    <t>70</t>
  </si>
  <si>
    <t>72203011201514</t>
  </si>
  <si>
    <t>68.75</t>
  </si>
  <si>
    <t>72203011201627</t>
  </si>
  <si>
    <t>72203011201319</t>
  </si>
  <si>
    <t>70.8</t>
  </si>
  <si>
    <t>72203120506024</t>
  </si>
  <si>
    <t>72203120506706</t>
  </si>
  <si>
    <t>72203120506628</t>
  </si>
  <si>
    <t>69.2</t>
  </si>
  <si>
    <t>72203120505506</t>
  </si>
  <si>
    <t>80.25</t>
  </si>
  <si>
    <t>72203120506007</t>
  </si>
  <si>
    <t>69.25</t>
  </si>
  <si>
    <t>71304120509703</t>
  </si>
  <si>
    <t>政治</t>
  </si>
  <si>
    <t>71304020909203</t>
  </si>
  <si>
    <t>71304012700111</t>
  </si>
  <si>
    <t>71304120509702</t>
  </si>
  <si>
    <t>71304120509701</t>
  </si>
  <si>
    <t>71304012700104</t>
  </si>
  <si>
    <t>71307120510025</t>
  </si>
  <si>
    <t>初中物理</t>
  </si>
  <si>
    <t>71307120510014</t>
  </si>
  <si>
    <t>71307100403904</t>
  </si>
  <si>
    <t>71307940102105</t>
  </si>
  <si>
    <t>71307120510005</t>
  </si>
  <si>
    <t>71308120510206</t>
  </si>
  <si>
    <t>新机制教师岗（省财政拨款）</t>
  </si>
  <si>
    <t>初中化学</t>
  </si>
  <si>
    <t>70.9</t>
  </si>
  <si>
    <t>71308120510211</t>
  </si>
  <si>
    <t>54.6</t>
  </si>
  <si>
    <t>71313120510702</t>
  </si>
  <si>
    <t>初中信息技术</t>
  </si>
  <si>
    <t>71313120510703</t>
  </si>
  <si>
    <t>71.65</t>
  </si>
  <si>
    <t>71313120510704</t>
  </si>
  <si>
    <t>技能测试</t>
  </si>
  <si>
    <t>说课</t>
  </si>
  <si>
    <t>72206120507114</t>
  </si>
  <si>
    <t>小学音乐</t>
  </si>
  <si>
    <t>72206120507020</t>
  </si>
  <si>
    <t>72206120507227</t>
  </si>
  <si>
    <t>72206120507209</t>
  </si>
  <si>
    <t>72206120507304</t>
  </si>
  <si>
    <t>72206120507311</t>
  </si>
  <si>
    <t>64.85</t>
  </si>
  <si>
    <t>72206120507027</t>
  </si>
  <si>
    <t>72206120507216</t>
  </si>
  <si>
    <t>72206120507004</t>
  </si>
  <si>
    <t>72206120507110</t>
  </si>
  <si>
    <t>72206120507303</t>
  </si>
  <si>
    <t>72206120507309</t>
  </si>
  <si>
    <t>61.1</t>
  </si>
  <si>
    <t>72206120507229</t>
  </si>
  <si>
    <t>56.85</t>
  </si>
  <si>
    <t>72206120507301</t>
  </si>
  <si>
    <t>72206120507307</t>
  </si>
  <si>
    <t>54.8</t>
  </si>
  <si>
    <t>72206120507130</t>
  </si>
  <si>
    <t>57.5</t>
  </si>
  <si>
    <t>72206120507121</t>
  </si>
  <si>
    <t>44.8</t>
  </si>
  <si>
    <t>72207120507628</t>
  </si>
  <si>
    <t>小学体育</t>
  </si>
  <si>
    <t>65.7</t>
  </si>
  <si>
    <t>72207120507525</t>
  </si>
  <si>
    <t>68.7</t>
  </si>
  <si>
    <t>72207120507415</t>
  </si>
  <si>
    <t>72207120507721</t>
  </si>
  <si>
    <t>72207120507504</t>
  </si>
  <si>
    <t>66.5</t>
  </si>
  <si>
    <t>72207090701614</t>
  </si>
  <si>
    <t>57.65</t>
  </si>
  <si>
    <t>72207013101404</t>
  </si>
  <si>
    <t>58.9</t>
  </si>
  <si>
    <t>72207120507807</t>
  </si>
  <si>
    <t>72207013101202</t>
  </si>
  <si>
    <t>72207013101230</t>
  </si>
  <si>
    <t>72207013101607</t>
  </si>
  <si>
    <t>59.25</t>
  </si>
  <si>
    <t>72207120507613</t>
  </si>
  <si>
    <t>63.2</t>
  </si>
  <si>
    <t>72207120507809</t>
  </si>
  <si>
    <t>62</t>
  </si>
  <si>
    <t>72207120507822</t>
  </si>
  <si>
    <t>60.5</t>
  </si>
  <si>
    <t>72207120507421</t>
  </si>
  <si>
    <t>59.5</t>
  </si>
  <si>
    <t>72207013101526</t>
  </si>
  <si>
    <t>60.75</t>
  </si>
  <si>
    <t>72207120507528</t>
  </si>
  <si>
    <t>72207013101303</t>
  </si>
  <si>
    <t>61.9</t>
  </si>
  <si>
    <t>72207120507804</t>
  </si>
  <si>
    <t>72207120507426</t>
  </si>
  <si>
    <t>58.8</t>
  </si>
  <si>
    <t>72207020906602</t>
  </si>
  <si>
    <t>58.15</t>
  </si>
  <si>
    <t>72207120507812</t>
  </si>
  <si>
    <t>58.1</t>
  </si>
  <si>
    <t>72207120507420</t>
  </si>
  <si>
    <t>57.6</t>
  </si>
  <si>
    <t>素描</t>
  </si>
  <si>
    <t>折算</t>
  </si>
  <si>
    <t>速写</t>
  </si>
  <si>
    <t>72208120507918</t>
  </si>
  <si>
    <t>小学美术</t>
  </si>
  <si>
    <t>72208120508115</t>
  </si>
  <si>
    <t>72208120508222</t>
  </si>
  <si>
    <t>72208120508002</t>
  </si>
  <si>
    <t>72208120508130</t>
  </si>
  <si>
    <t>72208120508017</t>
  </si>
  <si>
    <t>72208120507921</t>
  </si>
  <si>
    <t>72208120508001</t>
  </si>
  <si>
    <t>72208120508204</t>
  </si>
  <si>
    <t>72208120507926</t>
  </si>
  <si>
    <t>72208120508310</t>
  </si>
  <si>
    <t>72208120508014</t>
  </si>
  <si>
    <t>72208120507925</t>
  </si>
  <si>
    <t>72208120508220</t>
  </si>
  <si>
    <t>72208120508302</t>
  </si>
  <si>
    <t>72208013200824</t>
  </si>
  <si>
    <t>72208120508213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</si>
</sst>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;[Red]0.00"/>
    <numFmt numFmtId="178" formatCode="0.00_ "/>
  </numFmts>
  <fonts count="5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8"/>
      <color theme="1"/>
      <name val="华文琥珀"/>
      <charset val="134"/>
    </font>
    <font>
      <b/>
      <sz val="12"/>
      <color theme="1"/>
      <name val="华文细黑"/>
      <charset val="134"/>
    </font>
    <font>
      <sz val="14"/>
      <color theme="1"/>
      <name val="宋体"/>
      <charset val="134"/>
      <scheme val="minor"/>
    </font>
    <font>
      <sz val="14"/>
      <color theme="1"/>
      <name val="方正姚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18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4"/>
      <name val="宋体"/>
      <charset val="134"/>
      <scheme val="major"/>
    </font>
    <font>
      <sz val="11"/>
      <color rgb="FF0000FF"/>
      <name val="宋体"/>
      <charset val="134"/>
      <scheme val="minor"/>
    </font>
    <font>
      <sz val="14"/>
      <color rgb="FF0000FF"/>
      <name val="方正姚体"/>
      <charset val="134"/>
    </font>
    <font>
      <b/>
      <sz val="14"/>
      <name val="宋体"/>
      <charset val="134"/>
      <scheme val="major"/>
    </font>
    <font>
      <b/>
      <sz val="14"/>
      <color rgb="FF0000FF"/>
      <name val="方正姚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34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23" borderId="15" applyNumberFormat="0" applyFon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1" fillId="7" borderId="11" applyNumberFormat="0" applyAlignment="0" applyProtection="0">
      <alignment vertical="center"/>
    </xf>
    <xf numFmtId="0" fontId="52" fillId="7" borderId="13" applyNumberFormat="0" applyAlignment="0" applyProtection="0">
      <alignment vertical="center"/>
    </xf>
    <xf numFmtId="0" fontId="51" fillId="24" borderId="16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</cellStyleXfs>
  <cellXfs count="11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176" fontId="8" fillId="0" borderId="0" xfId="0" applyNumberFormat="1" applyFont="1"/>
    <xf numFmtId="0" fontId="9" fillId="0" borderId="0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177" fontId="12" fillId="0" borderId="3" xfId="0" applyNumberFormat="1" applyFont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 wrapText="1"/>
    </xf>
    <xf numFmtId="176" fontId="14" fillId="0" borderId="6" xfId="0" applyNumberFormat="1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/>
    <xf numFmtId="0" fontId="2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17" fillId="0" borderId="0" xfId="0" applyFont="1"/>
    <xf numFmtId="178" fontId="8" fillId="0" borderId="2" xfId="0" applyNumberFormat="1" applyFont="1" applyBorder="1" applyAlignment="1">
      <alignment horizontal="center" vertical="center" wrapText="1"/>
    </xf>
    <xf numFmtId="178" fontId="8" fillId="0" borderId="6" xfId="0" applyNumberFormat="1" applyFont="1" applyBorder="1" applyAlignment="1">
      <alignment horizontal="center" vertical="center" wrapText="1"/>
    </xf>
    <xf numFmtId="178" fontId="15" fillId="0" borderId="3" xfId="0" applyNumberFormat="1" applyFont="1" applyBorder="1" applyAlignment="1">
      <alignment horizontal="center" vertical="center"/>
    </xf>
    <xf numFmtId="178" fontId="8" fillId="0" borderId="0" xfId="0" applyNumberFormat="1" applyFont="1"/>
    <xf numFmtId="0" fontId="13" fillId="0" borderId="0" xfId="0" applyFont="1"/>
    <xf numFmtId="0" fontId="20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177" fontId="11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176" fontId="0" fillId="0" borderId="0" xfId="0" applyNumberFormat="1" applyFont="1"/>
    <xf numFmtId="176" fontId="0" fillId="0" borderId="0" xfId="0" applyNumberFormat="1"/>
    <xf numFmtId="0" fontId="27" fillId="0" borderId="0" xfId="0" applyFont="1"/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76" fontId="14" fillId="0" borderId="3" xfId="0" applyNumberFormat="1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/>
    </xf>
    <xf numFmtId="176" fontId="19" fillId="0" borderId="3" xfId="0" applyNumberFormat="1" applyFont="1" applyBorder="1" applyAlignment="1">
      <alignment horizontal="center" vertical="center"/>
    </xf>
    <xf numFmtId="176" fontId="29" fillId="0" borderId="3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29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0" fontId="31" fillId="0" borderId="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31" fillId="0" borderId="0" xfId="0" applyNumberFormat="1" applyFont="1" applyBorder="1" applyAlignment="1">
      <alignment horizontal="center" vertical="center"/>
    </xf>
    <xf numFmtId="0" fontId="32" fillId="0" borderId="3" xfId="0" applyNumberFormat="1" applyFont="1" applyBorder="1" applyAlignment="1">
      <alignment horizontal="center" vertical="center"/>
    </xf>
    <xf numFmtId="0" fontId="32" fillId="0" borderId="0" xfId="0" applyNumberFormat="1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176" fontId="13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14"/>
  <sheetViews>
    <sheetView topLeftCell="A112" workbookViewId="0">
      <selection activeCell="D11" sqref="D11"/>
    </sheetView>
  </sheetViews>
  <sheetFormatPr defaultColWidth="9" defaultRowHeight="13.5"/>
  <cols>
    <col min="1" max="1" width="15.625" customWidth="1"/>
    <col min="2" max="2" width="11.375" customWidth="1"/>
    <col min="3" max="3" width="10.125" customWidth="1"/>
    <col min="4" max="6" width="11.375" customWidth="1"/>
    <col min="7" max="7" width="11.375" style="89" customWidth="1"/>
    <col min="8" max="8" width="9.25" style="90" customWidth="1"/>
    <col min="9" max="9" width="11.375" style="91" customWidth="1"/>
    <col min="10" max="10" width="6.375" customWidth="1"/>
  </cols>
  <sheetData>
    <row r="1" ht="37.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2" customHeight="1" spans="1:10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="1" customFormat="1" ht="32.25" customHeight="1" spans="1:10">
      <c r="A3" s="92" t="s">
        <v>1</v>
      </c>
      <c r="B3" s="92" t="s">
        <v>2</v>
      </c>
      <c r="C3" s="92" t="s">
        <v>3</v>
      </c>
      <c r="D3" s="92" t="s">
        <v>4</v>
      </c>
      <c r="E3" s="92" t="s">
        <v>5</v>
      </c>
      <c r="F3" s="93" t="s">
        <v>6</v>
      </c>
      <c r="G3" s="94" t="s">
        <v>7</v>
      </c>
      <c r="H3" s="94" t="s">
        <v>6</v>
      </c>
      <c r="I3" s="93" t="s">
        <v>8</v>
      </c>
      <c r="J3" s="93" t="s">
        <v>9</v>
      </c>
    </row>
    <row r="4" ht="32.25" customHeight="1" spans="1:10">
      <c r="A4" s="95" t="s">
        <v>10</v>
      </c>
      <c r="B4" s="95" t="s">
        <v>11</v>
      </c>
      <c r="C4" s="95" t="s">
        <v>12</v>
      </c>
      <c r="D4" s="95" t="s">
        <v>13</v>
      </c>
      <c r="E4" s="96">
        <v>71.4</v>
      </c>
      <c r="F4" s="96">
        <f t="shared" ref="F4:F12" si="0">E4*0.4</f>
        <v>28.56</v>
      </c>
      <c r="G4" s="97">
        <v>83.2</v>
      </c>
      <c r="H4" s="98">
        <f t="shared" ref="H4:H12" si="1">G4*0.6</f>
        <v>49.92</v>
      </c>
      <c r="I4" s="107">
        <f t="shared" ref="I4:I12" si="2">F4+H4</f>
        <v>78.48</v>
      </c>
      <c r="J4" s="96">
        <v>1</v>
      </c>
    </row>
    <row r="5" ht="32.25" customHeight="1" spans="1:10">
      <c r="A5" s="95" t="s">
        <v>14</v>
      </c>
      <c r="B5" s="95" t="s">
        <v>11</v>
      </c>
      <c r="C5" s="95" t="s">
        <v>12</v>
      </c>
      <c r="D5" s="95" t="s">
        <v>13</v>
      </c>
      <c r="E5" s="96">
        <v>66.4</v>
      </c>
      <c r="F5" s="96">
        <f t="shared" si="0"/>
        <v>26.56</v>
      </c>
      <c r="G5" s="97">
        <v>85.6</v>
      </c>
      <c r="H5" s="98">
        <f t="shared" si="1"/>
        <v>51.36</v>
      </c>
      <c r="I5" s="107">
        <f t="shared" si="2"/>
        <v>77.92</v>
      </c>
      <c r="J5" s="96">
        <v>2</v>
      </c>
    </row>
    <row r="6" ht="32.25" customHeight="1" spans="1:10">
      <c r="A6" s="95" t="s">
        <v>15</v>
      </c>
      <c r="B6" s="95" t="s">
        <v>11</v>
      </c>
      <c r="C6" s="95" t="s">
        <v>12</v>
      </c>
      <c r="D6" s="95" t="s">
        <v>13</v>
      </c>
      <c r="E6" s="96">
        <v>68.55</v>
      </c>
      <c r="F6" s="96">
        <f t="shared" si="0"/>
        <v>27.42</v>
      </c>
      <c r="G6" s="97">
        <v>82.6</v>
      </c>
      <c r="H6" s="98">
        <f t="shared" si="1"/>
        <v>49.56</v>
      </c>
      <c r="I6" s="107">
        <f t="shared" si="2"/>
        <v>76.98</v>
      </c>
      <c r="J6" s="96">
        <v>3</v>
      </c>
    </row>
    <row r="7" ht="32.25" customHeight="1" spans="1:10">
      <c r="A7" s="95" t="s">
        <v>16</v>
      </c>
      <c r="B7" s="95" t="s">
        <v>11</v>
      </c>
      <c r="C7" s="95" t="s">
        <v>12</v>
      </c>
      <c r="D7" s="95" t="s">
        <v>13</v>
      </c>
      <c r="E7" s="96">
        <v>64.2</v>
      </c>
      <c r="F7" s="96">
        <f t="shared" si="0"/>
        <v>25.68</v>
      </c>
      <c r="G7" s="97">
        <v>82.2</v>
      </c>
      <c r="H7" s="98">
        <f t="shared" si="1"/>
        <v>49.32</v>
      </c>
      <c r="I7" s="107">
        <f t="shared" si="2"/>
        <v>75</v>
      </c>
      <c r="J7" s="96">
        <v>4</v>
      </c>
    </row>
    <row r="8" ht="32.25" customHeight="1" spans="1:11">
      <c r="A8" s="95" t="s">
        <v>17</v>
      </c>
      <c r="B8" s="95" t="s">
        <v>11</v>
      </c>
      <c r="C8" s="95" t="s">
        <v>12</v>
      </c>
      <c r="D8" s="95" t="s">
        <v>13</v>
      </c>
      <c r="E8" s="96">
        <v>65.65</v>
      </c>
      <c r="F8" s="96">
        <f t="shared" si="0"/>
        <v>26.26</v>
      </c>
      <c r="G8" s="97">
        <v>80.8</v>
      </c>
      <c r="H8" s="98">
        <f t="shared" si="1"/>
        <v>48.48</v>
      </c>
      <c r="I8" s="107">
        <f t="shared" si="2"/>
        <v>74.74</v>
      </c>
      <c r="J8" s="96">
        <v>5</v>
      </c>
      <c r="K8" s="104"/>
    </row>
    <row r="9" ht="32.25" customHeight="1" spans="1:10">
      <c r="A9" s="95" t="s">
        <v>18</v>
      </c>
      <c r="B9" s="95" t="s">
        <v>11</v>
      </c>
      <c r="C9" s="95" t="s">
        <v>12</v>
      </c>
      <c r="D9" s="95" t="s">
        <v>13</v>
      </c>
      <c r="E9" s="96">
        <v>65</v>
      </c>
      <c r="F9" s="96">
        <f t="shared" si="0"/>
        <v>26</v>
      </c>
      <c r="G9" s="97">
        <v>79.4</v>
      </c>
      <c r="H9" s="98">
        <f t="shared" si="1"/>
        <v>47.64</v>
      </c>
      <c r="I9" s="107">
        <f t="shared" si="2"/>
        <v>73.64</v>
      </c>
      <c r="J9" s="96">
        <v>6</v>
      </c>
    </row>
    <row r="10" ht="32.25" customHeight="1" spans="1:10">
      <c r="A10" s="95" t="s">
        <v>19</v>
      </c>
      <c r="B10" s="95" t="s">
        <v>11</v>
      </c>
      <c r="C10" s="95" t="s">
        <v>12</v>
      </c>
      <c r="D10" s="95" t="s">
        <v>13</v>
      </c>
      <c r="E10" s="96">
        <v>67.4</v>
      </c>
      <c r="F10" s="96">
        <f t="shared" si="0"/>
        <v>26.96</v>
      </c>
      <c r="G10" s="97">
        <v>77.2</v>
      </c>
      <c r="H10" s="98">
        <f t="shared" si="1"/>
        <v>46.32</v>
      </c>
      <c r="I10" s="107">
        <f t="shared" si="2"/>
        <v>73.28</v>
      </c>
      <c r="J10" s="96">
        <v>7</v>
      </c>
    </row>
    <row r="11" ht="32.25" customHeight="1" spans="1:10">
      <c r="A11" s="95" t="s">
        <v>20</v>
      </c>
      <c r="B11" s="95" t="s">
        <v>11</v>
      </c>
      <c r="C11" s="95" t="s">
        <v>12</v>
      </c>
      <c r="D11" s="95" t="s">
        <v>13</v>
      </c>
      <c r="E11" s="96">
        <v>63.85</v>
      </c>
      <c r="F11" s="96">
        <f t="shared" si="0"/>
        <v>25.54</v>
      </c>
      <c r="G11" s="97">
        <v>79</v>
      </c>
      <c r="H11" s="98">
        <f t="shared" si="1"/>
        <v>47.4</v>
      </c>
      <c r="I11" s="107">
        <f t="shared" si="2"/>
        <v>72.94</v>
      </c>
      <c r="J11" s="96">
        <v>8</v>
      </c>
    </row>
    <row r="12" ht="32.25" customHeight="1" spans="1:10">
      <c r="A12" s="95" t="s">
        <v>21</v>
      </c>
      <c r="B12" s="95" t="s">
        <v>11</v>
      </c>
      <c r="C12" s="95" t="s">
        <v>12</v>
      </c>
      <c r="D12" s="95" t="s">
        <v>13</v>
      </c>
      <c r="E12" s="96">
        <v>66.05</v>
      </c>
      <c r="F12" s="96">
        <f t="shared" si="0"/>
        <v>26.42</v>
      </c>
      <c r="G12" s="97">
        <v>0</v>
      </c>
      <c r="H12" s="98">
        <f t="shared" si="1"/>
        <v>0</v>
      </c>
      <c r="I12" s="107">
        <f t="shared" si="2"/>
        <v>26.42</v>
      </c>
      <c r="J12" s="96" t="s">
        <v>22</v>
      </c>
    </row>
    <row r="13" ht="32.25" customHeight="1" spans="1:10">
      <c r="A13" s="99"/>
      <c r="B13" s="99"/>
      <c r="C13" s="99"/>
      <c r="D13" s="99"/>
      <c r="E13" s="100"/>
      <c r="F13" s="100"/>
      <c r="G13" s="101"/>
      <c r="H13" s="102"/>
      <c r="I13" s="108"/>
      <c r="J13" s="100"/>
    </row>
    <row r="14" ht="32.25" customHeight="1" spans="1:10">
      <c r="A14" s="103"/>
      <c r="B14" s="103"/>
      <c r="C14" s="103"/>
      <c r="D14" s="103"/>
      <c r="E14" s="104"/>
      <c r="F14" s="104"/>
      <c r="G14" s="105"/>
      <c r="H14" s="106"/>
      <c r="I14" s="109"/>
      <c r="J14" s="104"/>
    </row>
    <row r="15" ht="32.25" customHeight="1" spans="1:10">
      <c r="A15" s="103"/>
      <c r="B15" s="103"/>
      <c r="C15" s="103"/>
      <c r="D15" s="103"/>
      <c r="E15" s="104"/>
      <c r="F15" s="104"/>
      <c r="G15" s="105"/>
      <c r="H15" s="106"/>
      <c r="I15" s="109"/>
      <c r="J15" s="104"/>
    </row>
    <row r="16" ht="32.25" customHeight="1" spans="1:10">
      <c r="A16" s="103"/>
      <c r="B16" s="103"/>
      <c r="C16" s="103"/>
      <c r="D16" s="103"/>
      <c r="E16" s="104"/>
      <c r="F16" s="104"/>
      <c r="G16" s="105"/>
      <c r="H16" s="106"/>
      <c r="I16" s="109"/>
      <c r="J16" s="104"/>
    </row>
    <row r="17" ht="24" customHeight="1" spans="1:10">
      <c r="A17" s="48" t="s">
        <v>0</v>
      </c>
      <c r="B17" s="48"/>
      <c r="C17" s="48"/>
      <c r="D17" s="48"/>
      <c r="E17" s="48"/>
      <c r="F17" s="48"/>
      <c r="G17" s="48"/>
      <c r="H17" s="48"/>
      <c r="I17" s="48"/>
      <c r="J17" s="48"/>
    </row>
    <row r="18" ht="34.5" customHeight="1" spans="1:10">
      <c r="A18" s="49"/>
      <c r="B18" s="49"/>
      <c r="C18" s="49"/>
      <c r="D18" s="49"/>
      <c r="E18" s="49"/>
      <c r="F18" s="49"/>
      <c r="G18" s="49"/>
      <c r="H18" s="49"/>
      <c r="I18" s="49"/>
      <c r="J18" s="49"/>
    </row>
    <row r="19" s="46" customFormat="1" ht="26.25" customHeight="1" spans="1:10">
      <c r="A19" s="92" t="s">
        <v>1</v>
      </c>
      <c r="B19" s="92" t="s">
        <v>2</v>
      </c>
      <c r="C19" s="92" t="s">
        <v>3</v>
      </c>
      <c r="D19" s="92" t="s">
        <v>4</v>
      </c>
      <c r="E19" s="92" t="s">
        <v>5</v>
      </c>
      <c r="F19" s="93" t="s">
        <v>6</v>
      </c>
      <c r="G19" s="94" t="s">
        <v>7</v>
      </c>
      <c r="H19" s="94" t="s">
        <v>6</v>
      </c>
      <c r="I19" s="93" t="s">
        <v>8</v>
      </c>
      <c r="J19" s="93" t="s">
        <v>9</v>
      </c>
    </row>
    <row r="20" ht="26.1" customHeight="1" spans="1:10">
      <c r="A20" s="57" t="s">
        <v>23</v>
      </c>
      <c r="B20" s="57" t="s">
        <v>24</v>
      </c>
      <c r="C20" s="57" t="s">
        <v>25</v>
      </c>
      <c r="D20" s="57" t="s">
        <v>26</v>
      </c>
      <c r="E20" s="59" t="s">
        <v>27</v>
      </c>
      <c r="F20" s="59">
        <f t="shared" ref="F20:F51" si="3">E20*0.4</f>
        <v>28.14</v>
      </c>
      <c r="G20" s="97">
        <v>88</v>
      </c>
      <c r="H20" s="97">
        <f t="shared" ref="H20:H51" si="4">G20*0.6</f>
        <v>52.8</v>
      </c>
      <c r="I20" s="110">
        <f t="shared" ref="I20:I51" si="5">F20+H20</f>
        <v>80.94</v>
      </c>
      <c r="J20" s="59">
        <v>1</v>
      </c>
    </row>
    <row r="21" ht="26.1" customHeight="1" spans="1:10">
      <c r="A21" s="57" t="s">
        <v>28</v>
      </c>
      <c r="B21" s="57" t="s">
        <v>24</v>
      </c>
      <c r="C21" s="57" t="s">
        <v>25</v>
      </c>
      <c r="D21" s="57" t="s">
        <v>26</v>
      </c>
      <c r="E21" s="59" t="s">
        <v>29</v>
      </c>
      <c r="F21" s="59">
        <f t="shared" si="3"/>
        <v>27.86</v>
      </c>
      <c r="G21" s="97">
        <v>87</v>
      </c>
      <c r="H21" s="97">
        <f t="shared" si="4"/>
        <v>52.2</v>
      </c>
      <c r="I21" s="110">
        <f t="shared" si="5"/>
        <v>80.06</v>
      </c>
      <c r="J21" s="59">
        <v>2</v>
      </c>
    </row>
    <row r="22" ht="26.1" customHeight="1" spans="1:10">
      <c r="A22" s="57" t="s">
        <v>30</v>
      </c>
      <c r="B22" s="57" t="s">
        <v>24</v>
      </c>
      <c r="C22" s="57" t="s">
        <v>25</v>
      </c>
      <c r="D22" s="57" t="s">
        <v>26</v>
      </c>
      <c r="E22" s="59" t="s">
        <v>31</v>
      </c>
      <c r="F22" s="59">
        <f t="shared" si="3"/>
        <v>29.3</v>
      </c>
      <c r="G22" s="97">
        <v>84.2</v>
      </c>
      <c r="H22" s="97">
        <f t="shared" si="4"/>
        <v>50.52</v>
      </c>
      <c r="I22" s="110">
        <f t="shared" si="5"/>
        <v>79.82</v>
      </c>
      <c r="J22" s="59">
        <v>3</v>
      </c>
    </row>
    <row r="23" ht="26.1" customHeight="1" spans="1:10">
      <c r="A23" s="57" t="s">
        <v>32</v>
      </c>
      <c r="B23" s="57" t="s">
        <v>24</v>
      </c>
      <c r="C23" s="57" t="s">
        <v>25</v>
      </c>
      <c r="D23" s="57" t="s">
        <v>26</v>
      </c>
      <c r="E23" s="59" t="s">
        <v>33</v>
      </c>
      <c r="F23" s="59">
        <f t="shared" si="3"/>
        <v>29.88</v>
      </c>
      <c r="G23" s="97">
        <v>83</v>
      </c>
      <c r="H23" s="97">
        <f t="shared" si="4"/>
        <v>49.8</v>
      </c>
      <c r="I23" s="110">
        <f t="shared" si="5"/>
        <v>79.68</v>
      </c>
      <c r="J23" s="59">
        <v>4</v>
      </c>
    </row>
    <row r="24" ht="26.1" customHeight="1" spans="1:10">
      <c r="A24" s="57" t="s">
        <v>34</v>
      </c>
      <c r="B24" s="57" t="s">
        <v>24</v>
      </c>
      <c r="C24" s="57" t="s">
        <v>25</v>
      </c>
      <c r="D24" s="57" t="s">
        <v>26</v>
      </c>
      <c r="E24" s="59" t="s">
        <v>35</v>
      </c>
      <c r="F24" s="59">
        <f t="shared" si="3"/>
        <v>28.22</v>
      </c>
      <c r="G24" s="97">
        <v>84.6</v>
      </c>
      <c r="H24" s="97">
        <f t="shared" si="4"/>
        <v>50.76</v>
      </c>
      <c r="I24" s="110">
        <f t="shared" si="5"/>
        <v>78.98</v>
      </c>
      <c r="J24" s="59">
        <v>5</v>
      </c>
    </row>
    <row r="25" ht="26.1" customHeight="1" spans="1:10">
      <c r="A25" s="57" t="s">
        <v>36</v>
      </c>
      <c r="B25" s="57" t="s">
        <v>24</v>
      </c>
      <c r="C25" s="57" t="s">
        <v>25</v>
      </c>
      <c r="D25" s="57" t="s">
        <v>26</v>
      </c>
      <c r="E25" s="59" t="s">
        <v>37</v>
      </c>
      <c r="F25" s="59">
        <f t="shared" si="3"/>
        <v>28.24</v>
      </c>
      <c r="G25" s="97">
        <v>84.4</v>
      </c>
      <c r="H25" s="97">
        <f t="shared" si="4"/>
        <v>50.64</v>
      </c>
      <c r="I25" s="110">
        <f t="shared" si="5"/>
        <v>78.88</v>
      </c>
      <c r="J25" s="59">
        <v>6</v>
      </c>
    </row>
    <row r="26" ht="26.1" customHeight="1" spans="1:10">
      <c r="A26" s="57" t="s">
        <v>38</v>
      </c>
      <c r="B26" s="57" t="s">
        <v>24</v>
      </c>
      <c r="C26" s="57" t="s">
        <v>25</v>
      </c>
      <c r="D26" s="57" t="s">
        <v>26</v>
      </c>
      <c r="E26" s="59" t="s">
        <v>39</v>
      </c>
      <c r="F26" s="59">
        <f t="shared" si="3"/>
        <v>26.8</v>
      </c>
      <c r="G26" s="97">
        <v>86.8</v>
      </c>
      <c r="H26" s="97">
        <f t="shared" si="4"/>
        <v>52.08</v>
      </c>
      <c r="I26" s="110">
        <f t="shared" si="5"/>
        <v>78.88</v>
      </c>
      <c r="J26" s="59">
        <v>7</v>
      </c>
    </row>
    <row r="27" ht="26.1" customHeight="1" spans="1:10">
      <c r="A27" s="57" t="s">
        <v>40</v>
      </c>
      <c r="B27" s="57" t="s">
        <v>24</v>
      </c>
      <c r="C27" s="57" t="s">
        <v>25</v>
      </c>
      <c r="D27" s="57" t="s">
        <v>26</v>
      </c>
      <c r="E27" s="59" t="s">
        <v>41</v>
      </c>
      <c r="F27" s="59">
        <f t="shared" si="3"/>
        <v>27.38</v>
      </c>
      <c r="G27" s="97">
        <v>85.4</v>
      </c>
      <c r="H27" s="97">
        <f t="shared" si="4"/>
        <v>51.24</v>
      </c>
      <c r="I27" s="110">
        <f t="shared" si="5"/>
        <v>78.62</v>
      </c>
      <c r="J27" s="59">
        <v>8</v>
      </c>
    </row>
    <row r="28" ht="26.1" customHeight="1" spans="1:10">
      <c r="A28" s="57" t="s">
        <v>42</v>
      </c>
      <c r="B28" s="57" t="s">
        <v>24</v>
      </c>
      <c r="C28" s="57" t="s">
        <v>25</v>
      </c>
      <c r="D28" s="57" t="s">
        <v>26</v>
      </c>
      <c r="E28" s="59">
        <v>65.8</v>
      </c>
      <c r="F28" s="59">
        <f t="shared" si="3"/>
        <v>26.32</v>
      </c>
      <c r="G28" s="97">
        <v>87</v>
      </c>
      <c r="H28" s="97">
        <f t="shared" si="4"/>
        <v>52.2</v>
      </c>
      <c r="I28" s="110">
        <f t="shared" si="5"/>
        <v>78.52</v>
      </c>
      <c r="J28" s="59">
        <v>9</v>
      </c>
    </row>
    <row r="29" ht="26.1" customHeight="1" spans="1:10">
      <c r="A29" s="57" t="s">
        <v>43</v>
      </c>
      <c r="B29" s="57" t="s">
        <v>24</v>
      </c>
      <c r="C29" s="57" t="s">
        <v>25</v>
      </c>
      <c r="D29" s="57" t="s">
        <v>26</v>
      </c>
      <c r="E29" s="59" t="s">
        <v>44</v>
      </c>
      <c r="F29" s="59">
        <f t="shared" si="3"/>
        <v>27.12</v>
      </c>
      <c r="G29" s="97">
        <v>85.4</v>
      </c>
      <c r="H29" s="97">
        <f t="shared" si="4"/>
        <v>51.24</v>
      </c>
      <c r="I29" s="110">
        <f t="shared" si="5"/>
        <v>78.36</v>
      </c>
      <c r="J29" s="59">
        <v>10</v>
      </c>
    </row>
    <row r="30" ht="26.1" customHeight="1" spans="1:10">
      <c r="A30" s="57" t="s">
        <v>45</v>
      </c>
      <c r="B30" s="57" t="s">
        <v>24</v>
      </c>
      <c r="C30" s="57" t="s">
        <v>25</v>
      </c>
      <c r="D30" s="57" t="s">
        <v>26</v>
      </c>
      <c r="E30" s="59" t="s">
        <v>46</v>
      </c>
      <c r="F30" s="59">
        <f t="shared" si="3"/>
        <v>26.16</v>
      </c>
      <c r="G30" s="97">
        <v>86.8</v>
      </c>
      <c r="H30" s="97">
        <f t="shared" si="4"/>
        <v>52.08</v>
      </c>
      <c r="I30" s="110">
        <f t="shared" si="5"/>
        <v>78.24</v>
      </c>
      <c r="J30" s="59">
        <v>11</v>
      </c>
    </row>
    <row r="31" ht="26.1" customHeight="1" spans="1:10">
      <c r="A31" s="57" t="s">
        <v>47</v>
      </c>
      <c r="B31" s="57" t="s">
        <v>24</v>
      </c>
      <c r="C31" s="57" t="s">
        <v>25</v>
      </c>
      <c r="D31" s="57" t="s">
        <v>26</v>
      </c>
      <c r="E31" s="59" t="s">
        <v>48</v>
      </c>
      <c r="F31" s="59">
        <f t="shared" si="3"/>
        <v>27.32</v>
      </c>
      <c r="G31" s="97">
        <v>84.8</v>
      </c>
      <c r="H31" s="97">
        <f t="shared" si="4"/>
        <v>50.88</v>
      </c>
      <c r="I31" s="110">
        <f t="shared" si="5"/>
        <v>78.2</v>
      </c>
      <c r="J31" s="59">
        <v>12</v>
      </c>
    </row>
    <row r="32" ht="26.1" customHeight="1" spans="1:10">
      <c r="A32" s="57" t="s">
        <v>49</v>
      </c>
      <c r="B32" s="57" t="s">
        <v>24</v>
      </c>
      <c r="C32" s="57" t="s">
        <v>25</v>
      </c>
      <c r="D32" s="57" t="s">
        <v>26</v>
      </c>
      <c r="E32" s="59" t="s">
        <v>50</v>
      </c>
      <c r="F32" s="59">
        <f t="shared" si="3"/>
        <v>27.92</v>
      </c>
      <c r="G32" s="97">
        <v>83.6</v>
      </c>
      <c r="H32" s="97">
        <f t="shared" si="4"/>
        <v>50.16</v>
      </c>
      <c r="I32" s="110">
        <f t="shared" si="5"/>
        <v>78.08</v>
      </c>
      <c r="J32" s="59">
        <v>13</v>
      </c>
    </row>
    <row r="33" ht="26.1" customHeight="1" spans="1:10">
      <c r="A33" s="57" t="s">
        <v>51</v>
      </c>
      <c r="B33" s="57" t="s">
        <v>24</v>
      </c>
      <c r="C33" s="57" t="s">
        <v>25</v>
      </c>
      <c r="D33" s="57" t="s">
        <v>26</v>
      </c>
      <c r="E33" s="59" t="s">
        <v>52</v>
      </c>
      <c r="F33" s="59">
        <f t="shared" si="3"/>
        <v>26.54</v>
      </c>
      <c r="G33" s="97">
        <v>85.6</v>
      </c>
      <c r="H33" s="97">
        <f t="shared" si="4"/>
        <v>51.36</v>
      </c>
      <c r="I33" s="110">
        <f t="shared" si="5"/>
        <v>77.9</v>
      </c>
      <c r="J33" s="59">
        <v>14</v>
      </c>
    </row>
    <row r="34" ht="26.1" customHeight="1" spans="1:10">
      <c r="A34" s="57" t="s">
        <v>53</v>
      </c>
      <c r="B34" s="57" t="s">
        <v>24</v>
      </c>
      <c r="C34" s="57" t="s">
        <v>25</v>
      </c>
      <c r="D34" s="57" t="s">
        <v>26</v>
      </c>
      <c r="E34" s="59" t="s">
        <v>54</v>
      </c>
      <c r="F34" s="59">
        <f t="shared" si="3"/>
        <v>27.2</v>
      </c>
      <c r="G34" s="97">
        <v>84.4</v>
      </c>
      <c r="H34" s="97">
        <f t="shared" si="4"/>
        <v>50.64</v>
      </c>
      <c r="I34" s="110">
        <f t="shared" si="5"/>
        <v>77.84</v>
      </c>
      <c r="J34" s="59">
        <v>15</v>
      </c>
    </row>
    <row r="35" ht="26.1" customHeight="1" spans="1:10">
      <c r="A35" s="57" t="s">
        <v>55</v>
      </c>
      <c r="B35" s="57" t="s">
        <v>24</v>
      </c>
      <c r="C35" s="57" t="s">
        <v>25</v>
      </c>
      <c r="D35" s="57" t="s">
        <v>26</v>
      </c>
      <c r="E35" s="59" t="s">
        <v>56</v>
      </c>
      <c r="F35" s="59">
        <f t="shared" si="3"/>
        <v>25.5</v>
      </c>
      <c r="G35" s="97">
        <v>87.2</v>
      </c>
      <c r="H35" s="97">
        <f t="shared" si="4"/>
        <v>52.32</v>
      </c>
      <c r="I35" s="110">
        <f t="shared" si="5"/>
        <v>77.82</v>
      </c>
      <c r="J35" s="59">
        <v>16</v>
      </c>
    </row>
    <row r="36" ht="26.1" customHeight="1" spans="1:10">
      <c r="A36" s="57" t="s">
        <v>57</v>
      </c>
      <c r="B36" s="57" t="s">
        <v>24</v>
      </c>
      <c r="C36" s="57" t="s">
        <v>25</v>
      </c>
      <c r="D36" s="57" t="s">
        <v>26</v>
      </c>
      <c r="E36" s="59" t="s">
        <v>58</v>
      </c>
      <c r="F36" s="59">
        <f t="shared" si="3"/>
        <v>26.4</v>
      </c>
      <c r="G36" s="97">
        <v>85.4</v>
      </c>
      <c r="H36" s="97">
        <f t="shared" si="4"/>
        <v>51.24</v>
      </c>
      <c r="I36" s="110">
        <f t="shared" si="5"/>
        <v>77.64</v>
      </c>
      <c r="J36" s="59">
        <v>17</v>
      </c>
    </row>
    <row r="37" ht="26.1" customHeight="1" spans="1:10">
      <c r="A37" s="57" t="s">
        <v>59</v>
      </c>
      <c r="B37" s="57" t="s">
        <v>24</v>
      </c>
      <c r="C37" s="57" t="s">
        <v>25</v>
      </c>
      <c r="D37" s="57" t="s">
        <v>26</v>
      </c>
      <c r="E37" s="59" t="s">
        <v>60</v>
      </c>
      <c r="F37" s="59">
        <f t="shared" si="3"/>
        <v>27.1</v>
      </c>
      <c r="G37" s="97">
        <v>84.2</v>
      </c>
      <c r="H37" s="97">
        <f t="shared" si="4"/>
        <v>50.52</v>
      </c>
      <c r="I37" s="110">
        <f t="shared" si="5"/>
        <v>77.62</v>
      </c>
      <c r="J37" s="59">
        <v>18</v>
      </c>
    </row>
    <row r="38" ht="26.1" customHeight="1" spans="1:10">
      <c r="A38" s="57" t="s">
        <v>61</v>
      </c>
      <c r="B38" s="57" t="s">
        <v>24</v>
      </c>
      <c r="C38" s="57" t="s">
        <v>25</v>
      </c>
      <c r="D38" s="57" t="s">
        <v>26</v>
      </c>
      <c r="E38" s="59" t="s">
        <v>62</v>
      </c>
      <c r="F38" s="59">
        <f t="shared" si="3"/>
        <v>27.96</v>
      </c>
      <c r="G38" s="97">
        <v>82.6</v>
      </c>
      <c r="H38" s="97">
        <f t="shared" si="4"/>
        <v>49.56</v>
      </c>
      <c r="I38" s="110">
        <f t="shared" si="5"/>
        <v>77.52</v>
      </c>
      <c r="J38" s="59">
        <v>19</v>
      </c>
    </row>
    <row r="39" ht="26.1" customHeight="1" spans="1:10">
      <c r="A39" s="57" t="s">
        <v>63</v>
      </c>
      <c r="B39" s="57" t="s">
        <v>24</v>
      </c>
      <c r="C39" s="57" t="s">
        <v>25</v>
      </c>
      <c r="D39" s="57" t="s">
        <v>26</v>
      </c>
      <c r="E39" s="59" t="s">
        <v>64</v>
      </c>
      <c r="F39" s="59">
        <f t="shared" si="3"/>
        <v>27.04</v>
      </c>
      <c r="G39" s="97">
        <v>84</v>
      </c>
      <c r="H39" s="97">
        <f t="shared" si="4"/>
        <v>50.4</v>
      </c>
      <c r="I39" s="110">
        <f t="shared" si="5"/>
        <v>77.44</v>
      </c>
      <c r="J39" s="59">
        <v>20</v>
      </c>
    </row>
    <row r="40" ht="26.1" customHeight="1" spans="1:10">
      <c r="A40" s="57" t="s">
        <v>65</v>
      </c>
      <c r="B40" s="57" t="s">
        <v>24</v>
      </c>
      <c r="C40" s="57" t="s">
        <v>25</v>
      </c>
      <c r="D40" s="57" t="s">
        <v>26</v>
      </c>
      <c r="E40" s="59" t="s">
        <v>66</v>
      </c>
      <c r="F40" s="59">
        <f t="shared" si="3"/>
        <v>26.5</v>
      </c>
      <c r="G40" s="97">
        <v>84.4</v>
      </c>
      <c r="H40" s="97">
        <f t="shared" si="4"/>
        <v>50.64</v>
      </c>
      <c r="I40" s="110">
        <f t="shared" si="5"/>
        <v>77.14</v>
      </c>
      <c r="J40" s="59">
        <v>21</v>
      </c>
    </row>
    <row r="41" ht="26.1" customHeight="1" spans="1:10">
      <c r="A41" s="57" t="s">
        <v>67</v>
      </c>
      <c r="B41" s="57" t="s">
        <v>24</v>
      </c>
      <c r="C41" s="57" t="s">
        <v>25</v>
      </c>
      <c r="D41" s="57" t="s">
        <v>26</v>
      </c>
      <c r="E41" s="59" t="s">
        <v>68</v>
      </c>
      <c r="F41" s="59">
        <f t="shared" si="3"/>
        <v>25.92</v>
      </c>
      <c r="G41" s="97">
        <v>85.2</v>
      </c>
      <c r="H41" s="97">
        <f t="shared" si="4"/>
        <v>51.12</v>
      </c>
      <c r="I41" s="110">
        <f t="shared" si="5"/>
        <v>77.04</v>
      </c>
      <c r="J41" s="59">
        <v>22</v>
      </c>
    </row>
    <row r="42" ht="26.1" customHeight="1" spans="1:10">
      <c r="A42" s="57" t="s">
        <v>69</v>
      </c>
      <c r="B42" s="57" t="s">
        <v>24</v>
      </c>
      <c r="C42" s="57" t="s">
        <v>25</v>
      </c>
      <c r="D42" s="57" t="s">
        <v>26</v>
      </c>
      <c r="E42" s="59" t="s">
        <v>70</v>
      </c>
      <c r="F42" s="59">
        <f t="shared" si="3"/>
        <v>26.86</v>
      </c>
      <c r="G42" s="97">
        <v>83.6</v>
      </c>
      <c r="H42" s="97">
        <f t="shared" si="4"/>
        <v>50.16</v>
      </c>
      <c r="I42" s="110">
        <f t="shared" si="5"/>
        <v>77.02</v>
      </c>
      <c r="J42" s="59">
        <v>23</v>
      </c>
    </row>
    <row r="43" ht="26.1" customHeight="1" spans="1:10">
      <c r="A43" s="57" t="s">
        <v>71</v>
      </c>
      <c r="B43" s="57" t="s">
        <v>24</v>
      </c>
      <c r="C43" s="57" t="s">
        <v>25</v>
      </c>
      <c r="D43" s="57" t="s">
        <v>26</v>
      </c>
      <c r="E43" s="59" t="s">
        <v>72</v>
      </c>
      <c r="F43" s="59">
        <f t="shared" si="3"/>
        <v>27.56</v>
      </c>
      <c r="G43" s="97">
        <v>82.4</v>
      </c>
      <c r="H43" s="97">
        <f t="shared" si="4"/>
        <v>49.44</v>
      </c>
      <c r="I43" s="110">
        <f t="shared" si="5"/>
        <v>77</v>
      </c>
      <c r="J43" s="59">
        <v>24</v>
      </c>
    </row>
    <row r="44" ht="26.1" customHeight="1" spans="1:10">
      <c r="A44" s="57" t="s">
        <v>73</v>
      </c>
      <c r="B44" s="57" t="s">
        <v>24</v>
      </c>
      <c r="C44" s="57" t="s">
        <v>25</v>
      </c>
      <c r="D44" s="57" t="s">
        <v>26</v>
      </c>
      <c r="E44" s="59" t="s">
        <v>74</v>
      </c>
      <c r="F44" s="59">
        <f t="shared" si="3"/>
        <v>25.38</v>
      </c>
      <c r="G44" s="97">
        <v>86</v>
      </c>
      <c r="H44" s="97">
        <f t="shared" si="4"/>
        <v>51.6</v>
      </c>
      <c r="I44" s="110">
        <f t="shared" si="5"/>
        <v>76.98</v>
      </c>
      <c r="J44" s="59">
        <v>25</v>
      </c>
    </row>
    <row r="45" ht="26.1" customHeight="1" spans="1:10">
      <c r="A45" s="57" t="s">
        <v>75</v>
      </c>
      <c r="B45" s="57" t="s">
        <v>24</v>
      </c>
      <c r="C45" s="57" t="s">
        <v>25</v>
      </c>
      <c r="D45" s="57" t="s">
        <v>26</v>
      </c>
      <c r="E45" s="59" t="s">
        <v>44</v>
      </c>
      <c r="F45" s="59">
        <f t="shared" si="3"/>
        <v>27.12</v>
      </c>
      <c r="G45" s="97">
        <v>82.8</v>
      </c>
      <c r="H45" s="97">
        <f t="shared" si="4"/>
        <v>49.68</v>
      </c>
      <c r="I45" s="110">
        <f t="shared" si="5"/>
        <v>76.8</v>
      </c>
      <c r="J45" s="59">
        <v>26</v>
      </c>
    </row>
    <row r="46" ht="26.1" customHeight="1" spans="1:10">
      <c r="A46" s="57" t="s">
        <v>76</v>
      </c>
      <c r="B46" s="57" t="s">
        <v>24</v>
      </c>
      <c r="C46" s="57" t="s">
        <v>25</v>
      </c>
      <c r="D46" s="57" t="s">
        <v>26</v>
      </c>
      <c r="E46" s="59" t="s">
        <v>77</v>
      </c>
      <c r="F46" s="59">
        <f t="shared" si="3"/>
        <v>25.6</v>
      </c>
      <c r="G46" s="97">
        <v>85.2</v>
      </c>
      <c r="H46" s="97">
        <f t="shared" si="4"/>
        <v>51.12</v>
      </c>
      <c r="I46" s="110">
        <f t="shared" si="5"/>
        <v>76.72</v>
      </c>
      <c r="J46" s="59">
        <v>27</v>
      </c>
    </row>
    <row r="47" ht="26.1" customHeight="1" spans="1:10">
      <c r="A47" s="57" t="s">
        <v>78</v>
      </c>
      <c r="B47" s="57" t="s">
        <v>24</v>
      </c>
      <c r="C47" s="57" t="s">
        <v>25</v>
      </c>
      <c r="D47" s="57" t="s">
        <v>26</v>
      </c>
      <c r="E47" s="59" t="s">
        <v>77</v>
      </c>
      <c r="F47" s="59">
        <f t="shared" si="3"/>
        <v>25.6</v>
      </c>
      <c r="G47" s="97">
        <v>85.2</v>
      </c>
      <c r="H47" s="97">
        <f t="shared" si="4"/>
        <v>51.12</v>
      </c>
      <c r="I47" s="110">
        <f t="shared" si="5"/>
        <v>76.72</v>
      </c>
      <c r="J47" s="59">
        <v>28</v>
      </c>
    </row>
    <row r="48" ht="26.1" customHeight="1" spans="1:10">
      <c r="A48" s="57" t="s">
        <v>79</v>
      </c>
      <c r="B48" s="57" t="s">
        <v>24</v>
      </c>
      <c r="C48" s="57" t="s">
        <v>25</v>
      </c>
      <c r="D48" s="57" t="s">
        <v>26</v>
      </c>
      <c r="E48" s="59" t="s">
        <v>54</v>
      </c>
      <c r="F48" s="59">
        <f t="shared" si="3"/>
        <v>27.2</v>
      </c>
      <c r="G48" s="97">
        <v>82.4</v>
      </c>
      <c r="H48" s="97">
        <f t="shared" si="4"/>
        <v>49.44</v>
      </c>
      <c r="I48" s="110">
        <f t="shared" si="5"/>
        <v>76.64</v>
      </c>
      <c r="J48" s="59">
        <v>29</v>
      </c>
    </row>
    <row r="49" ht="26.1" customHeight="1" spans="1:10">
      <c r="A49" s="57" t="s">
        <v>80</v>
      </c>
      <c r="B49" s="57" t="s">
        <v>24</v>
      </c>
      <c r="C49" s="57" t="s">
        <v>25</v>
      </c>
      <c r="D49" s="57" t="s">
        <v>26</v>
      </c>
      <c r="E49" s="59" t="s">
        <v>81</v>
      </c>
      <c r="F49" s="59">
        <f t="shared" si="3"/>
        <v>25.84</v>
      </c>
      <c r="G49" s="97">
        <v>84.4</v>
      </c>
      <c r="H49" s="97">
        <f t="shared" si="4"/>
        <v>50.64</v>
      </c>
      <c r="I49" s="110">
        <f t="shared" si="5"/>
        <v>76.48</v>
      </c>
      <c r="J49" s="59">
        <v>30</v>
      </c>
    </row>
    <row r="50" ht="26.1" customHeight="1" spans="1:10">
      <c r="A50" s="57" t="s">
        <v>82</v>
      </c>
      <c r="B50" s="57" t="s">
        <v>24</v>
      </c>
      <c r="C50" s="57" t="s">
        <v>25</v>
      </c>
      <c r="D50" s="57" t="s">
        <v>26</v>
      </c>
      <c r="E50" s="59" t="s">
        <v>83</v>
      </c>
      <c r="F50" s="59">
        <f t="shared" si="3"/>
        <v>24.88</v>
      </c>
      <c r="G50" s="97">
        <v>86</v>
      </c>
      <c r="H50" s="97">
        <f t="shared" si="4"/>
        <v>51.6</v>
      </c>
      <c r="I50" s="110">
        <f t="shared" si="5"/>
        <v>76.48</v>
      </c>
      <c r="J50" s="59">
        <v>31</v>
      </c>
    </row>
    <row r="51" ht="26.1" customHeight="1" spans="1:10">
      <c r="A51" s="57" t="s">
        <v>84</v>
      </c>
      <c r="B51" s="57" t="s">
        <v>24</v>
      </c>
      <c r="C51" s="57" t="s">
        <v>25</v>
      </c>
      <c r="D51" s="57" t="s">
        <v>26</v>
      </c>
      <c r="E51" s="59" t="s">
        <v>85</v>
      </c>
      <c r="F51" s="59">
        <f t="shared" si="3"/>
        <v>25.56</v>
      </c>
      <c r="G51" s="97">
        <v>84.8</v>
      </c>
      <c r="H51" s="97">
        <f t="shared" si="4"/>
        <v>50.88</v>
      </c>
      <c r="I51" s="110">
        <f t="shared" si="5"/>
        <v>76.44</v>
      </c>
      <c r="J51" s="59">
        <v>32</v>
      </c>
    </row>
    <row r="52" ht="26.1" customHeight="1" spans="1:10">
      <c r="A52" s="57" t="s">
        <v>86</v>
      </c>
      <c r="B52" s="57" t="s">
        <v>24</v>
      </c>
      <c r="C52" s="57" t="s">
        <v>25</v>
      </c>
      <c r="D52" s="57" t="s">
        <v>26</v>
      </c>
      <c r="E52" s="59" t="s">
        <v>87</v>
      </c>
      <c r="F52" s="59">
        <f t="shared" ref="F52:F83" si="6">E52*0.4</f>
        <v>26.08</v>
      </c>
      <c r="G52" s="97">
        <v>83.8</v>
      </c>
      <c r="H52" s="97">
        <f t="shared" ref="H52:H83" si="7">G52*0.6</f>
        <v>50.28</v>
      </c>
      <c r="I52" s="110">
        <f t="shared" ref="I52:I83" si="8">F52+H52</f>
        <v>76.36</v>
      </c>
      <c r="J52" s="59">
        <v>33</v>
      </c>
    </row>
    <row r="53" ht="26.1" customHeight="1" spans="1:10">
      <c r="A53" s="57" t="s">
        <v>88</v>
      </c>
      <c r="B53" s="57" t="s">
        <v>24</v>
      </c>
      <c r="C53" s="57" t="s">
        <v>25</v>
      </c>
      <c r="D53" s="57" t="s">
        <v>26</v>
      </c>
      <c r="E53" s="59" t="s">
        <v>89</v>
      </c>
      <c r="F53" s="59">
        <f t="shared" si="6"/>
        <v>26.78</v>
      </c>
      <c r="G53" s="97">
        <v>82.6</v>
      </c>
      <c r="H53" s="97">
        <f t="shared" si="7"/>
        <v>49.56</v>
      </c>
      <c r="I53" s="110">
        <f t="shared" si="8"/>
        <v>76.34</v>
      </c>
      <c r="J53" s="59">
        <v>34</v>
      </c>
    </row>
    <row r="54" ht="26.1" customHeight="1" spans="1:10">
      <c r="A54" s="57" t="s">
        <v>90</v>
      </c>
      <c r="B54" s="57" t="s">
        <v>24</v>
      </c>
      <c r="C54" s="57" t="s">
        <v>25</v>
      </c>
      <c r="D54" s="57" t="s">
        <v>26</v>
      </c>
      <c r="E54" s="59" t="s">
        <v>91</v>
      </c>
      <c r="F54" s="59">
        <f t="shared" si="6"/>
        <v>25.16</v>
      </c>
      <c r="G54" s="97">
        <v>85.2</v>
      </c>
      <c r="H54" s="97">
        <f t="shared" si="7"/>
        <v>51.12</v>
      </c>
      <c r="I54" s="110">
        <f t="shared" si="8"/>
        <v>76.28</v>
      </c>
      <c r="J54" s="59">
        <v>35</v>
      </c>
    </row>
    <row r="55" ht="26.1" customHeight="1" spans="1:10">
      <c r="A55" s="57" t="s">
        <v>92</v>
      </c>
      <c r="B55" s="57" t="s">
        <v>24</v>
      </c>
      <c r="C55" s="57" t="s">
        <v>25</v>
      </c>
      <c r="D55" s="57" t="s">
        <v>26</v>
      </c>
      <c r="E55" s="59" t="s">
        <v>93</v>
      </c>
      <c r="F55" s="59">
        <f t="shared" si="6"/>
        <v>26.2</v>
      </c>
      <c r="G55" s="97">
        <v>83.4</v>
      </c>
      <c r="H55" s="97">
        <f t="shared" si="7"/>
        <v>50.04</v>
      </c>
      <c r="I55" s="110">
        <f t="shared" si="8"/>
        <v>76.24</v>
      </c>
      <c r="J55" s="59">
        <v>36</v>
      </c>
    </row>
    <row r="56" ht="26.1" customHeight="1" spans="1:10">
      <c r="A56" s="57" t="s">
        <v>94</v>
      </c>
      <c r="B56" s="57" t="s">
        <v>24</v>
      </c>
      <c r="C56" s="57" t="s">
        <v>25</v>
      </c>
      <c r="D56" s="57" t="s">
        <v>26</v>
      </c>
      <c r="E56" s="59" t="s">
        <v>95</v>
      </c>
      <c r="F56" s="59">
        <f t="shared" si="6"/>
        <v>25.7</v>
      </c>
      <c r="G56" s="97">
        <v>84.2</v>
      </c>
      <c r="H56" s="97">
        <f t="shared" si="7"/>
        <v>50.52</v>
      </c>
      <c r="I56" s="110">
        <f t="shared" si="8"/>
        <v>76.22</v>
      </c>
      <c r="J56" s="59">
        <v>37</v>
      </c>
    </row>
    <row r="57" ht="26.1" customHeight="1" spans="1:10">
      <c r="A57" s="57" t="s">
        <v>96</v>
      </c>
      <c r="B57" s="57" t="s">
        <v>24</v>
      </c>
      <c r="C57" s="57" t="s">
        <v>25</v>
      </c>
      <c r="D57" s="57" t="s">
        <v>26</v>
      </c>
      <c r="E57" s="59" t="s">
        <v>97</v>
      </c>
      <c r="F57" s="59">
        <f t="shared" si="6"/>
        <v>26.1</v>
      </c>
      <c r="G57" s="97">
        <v>83.2</v>
      </c>
      <c r="H57" s="97">
        <f t="shared" si="7"/>
        <v>49.92</v>
      </c>
      <c r="I57" s="110">
        <f t="shared" si="8"/>
        <v>76.02</v>
      </c>
      <c r="J57" s="59">
        <v>38</v>
      </c>
    </row>
    <row r="58" ht="26.1" customHeight="1" spans="1:10">
      <c r="A58" s="57" t="s">
        <v>98</v>
      </c>
      <c r="B58" s="57" t="s">
        <v>24</v>
      </c>
      <c r="C58" s="57" t="s">
        <v>25</v>
      </c>
      <c r="D58" s="57" t="s">
        <v>26</v>
      </c>
      <c r="E58" s="59" t="s">
        <v>77</v>
      </c>
      <c r="F58" s="59">
        <f t="shared" si="6"/>
        <v>25.6</v>
      </c>
      <c r="G58" s="97">
        <v>84</v>
      </c>
      <c r="H58" s="97">
        <f t="shared" si="7"/>
        <v>50.4</v>
      </c>
      <c r="I58" s="110">
        <f t="shared" si="8"/>
        <v>76</v>
      </c>
      <c r="J58" s="59">
        <v>39</v>
      </c>
    </row>
    <row r="59" ht="26.1" customHeight="1" spans="1:10">
      <c r="A59" s="57" t="s">
        <v>99</v>
      </c>
      <c r="B59" s="57" t="s">
        <v>24</v>
      </c>
      <c r="C59" s="57" t="s">
        <v>25</v>
      </c>
      <c r="D59" s="57" t="s">
        <v>26</v>
      </c>
      <c r="E59" s="59" t="s">
        <v>100</v>
      </c>
      <c r="F59" s="59">
        <f t="shared" si="6"/>
        <v>27.74</v>
      </c>
      <c r="G59" s="97">
        <v>80.4</v>
      </c>
      <c r="H59" s="97">
        <f t="shared" si="7"/>
        <v>48.24</v>
      </c>
      <c r="I59" s="110">
        <f t="shared" si="8"/>
        <v>75.98</v>
      </c>
      <c r="J59" s="59">
        <v>40</v>
      </c>
    </row>
    <row r="60" ht="26.1" customHeight="1" spans="1:10">
      <c r="A60" s="57" t="s">
        <v>101</v>
      </c>
      <c r="B60" s="57" t="s">
        <v>24</v>
      </c>
      <c r="C60" s="57" t="s">
        <v>25</v>
      </c>
      <c r="D60" s="57" t="s">
        <v>26</v>
      </c>
      <c r="E60" s="59" t="s">
        <v>102</v>
      </c>
      <c r="F60" s="59">
        <f t="shared" si="6"/>
        <v>24.84</v>
      </c>
      <c r="G60" s="97">
        <v>85</v>
      </c>
      <c r="H60" s="97">
        <f t="shared" si="7"/>
        <v>51</v>
      </c>
      <c r="I60" s="110">
        <f t="shared" si="8"/>
        <v>75.84</v>
      </c>
      <c r="J60" s="59">
        <v>41</v>
      </c>
    </row>
    <row r="61" ht="26.1" customHeight="1" spans="1:10">
      <c r="A61" s="57" t="s">
        <v>103</v>
      </c>
      <c r="B61" s="57" t="s">
        <v>24</v>
      </c>
      <c r="C61" s="57" t="s">
        <v>25</v>
      </c>
      <c r="D61" s="57" t="s">
        <v>26</v>
      </c>
      <c r="E61" s="59" t="s">
        <v>104</v>
      </c>
      <c r="F61" s="59">
        <f t="shared" si="6"/>
        <v>25.9</v>
      </c>
      <c r="G61" s="97">
        <v>83</v>
      </c>
      <c r="H61" s="97">
        <f t="shared" si="7"/>
        <v>49.8</v>
      </c>
      <c r="I61" s="110">
        <f t="shared" si="8"/>
        <v>75.7</v>
      </c>
      <c r="J61" s="59">
        <v>42</v>
      </c>
    </row>
    <row r="62" ht="26.1" customHeight="1" spans="1:10">
      <c r="A62" s="57" t="s">
        <v>105</v>
      </c>
      <c r="B62" s="57" t="s">
        <v>24</v>
      </c>
      <c r="C62" s="57" t="s">
        <v>25</v>
      </c>
      <c r="D62" s="57" t="s">
        <v>26</v>
      </c>
      <c r="E62" s="59" t="s">
        <v>106</v>
      </c>
      <c r="F62" s="59">
        <f t="shared" si="6"/>
        <v>24.92</v>
      </c>
      <c r="G62" s="97">
        <v>84.4</v>
      </c>
      <c r="H62" s="97">
        <f t="shared" si="7"/>
        <v>50.64</v>
      </c>
      <c r="I62" s="110">
        <f t="shared" si="8"/>
        <v>75.56</v>
      </c>
      <c r="J62" s="59">
        <v>43</v>
      </c>
    </row>
    <row r="63" ht="26.1" customHeight="1" spans="1:10">
      <c r="A63" s="57" t="s">
        <v>107</v>
      </c>
      <c r="B63" s="57" t="s">
        <v>24</v>
      </c>
      <c r="C63" s="57" t="s">
        <v>25</v>
      </c>
      <c r="D63" s="57" t="s">
        <v>26</v>
      </c>
      <c r="E63" s="59" t="s">
        <v>85</v>
      </c>
      <c r="F63" s="59">
        <f t="shared" si="6"/>
        <v>25.56</v>
      </c>
      <c r="G63" s="97">
        <v>83.2</v>
      </c>
      <c r="H63" s="97">
        <f t="shared" si="7"/>
        <v>49.92</v>
      </c>
      <c r="I63" s="110">
        <f t="shared" si="8"/>
        <v>75.48</v>
      </c>
      <c r="J63" s="59">
        <v>44</v>
      </c>
    </row>
    <row r="64" ht="26.1" customHeight="1" spans="1:10">
      <c r="A64" s="57" t="s">
        <v>108</v>
      </c>
      <c r="B64" s="57" t="s">
        <v>24</v>
      </c>
      <c r="C64" s="57" t="s">
        <v>25</v>
      </c>
      <c r="D64" s="57" t="s">
        <v>26</v>
      </c>
      <c r="E64" s="59" t="s">
        <v>109</v>
      </c>
      <c r="F64" s="59">
        <f t="shared" si="6"/>
        <v>25.54</v>
      </c>
      <c r="G64" s="97">
        <v>82.8</v>
      </c>
      <c r="H64" s="97">
        <f t="shared" si="7"/>
        <v>49.68</v>
      </c>
      <c r="I64" s="110">
        <f t="shared" si="8"/>
        <v>75.22</v>
      </c>
      <c r="J64" s="59">
        <v>45</v>
      </c>
    </row>
    <row r="65" ht="26.1" customHeight="1" spans="1:10">
      <c r="A65" s="57" t="s">
        <v>110</v>
      </c>
      <c r="B65" s="57" t="s">
        <v>24</v>
      </c>
      <c r="C65" s="57" t="s">
        <v>25</v>
      </c>
      <c r="D65" s="57" t="s">
        <v>26</v>
      </c>
      <c r="E65" s="59" t="s">
        <v>111</v>
      </c>
      <c r="F65" s="59">
        <f t="shared" si="6"/>
        <v>25.52</v>
      </c>
      <c r="G65" s="97">
        <v>82.8</v>
      </c>
      <c r="H65" s="97">
        <f t="shared" si="7"/>
        <v>49.68</v>
      </c>
      <c r="I65" s="110">
        <f t="shared" si="8"/>
        <v>75.2</v>
      </c>
      <c r="J65" s="59">
        <v>46</v>
      </c>
    </row>
    <row r="66" ht="26.1" customHeight="1" spans="1:10">
      <c r="A66" s="57" t="s">
        <v>112</v>
      </c>
      <c r="B66" s="57" t="s">
        <v>24</v>
      </c>
      <c r="C66" s="57" t="s">
        <v>25</v>
      </c>
      <c r="D66" s="57" t="s">
        <v>26</v>
      </c>
      <c r="E66" s="59" t="s">
        <v>102</v>
      </c>
      <c r="F66" s="59">
        <f t="shared" si="6"/>
        <v>24.84</v>
      </c>
      <c r="G66" s="97">
        <v>83.8</v>
      </c>
      <c r="H66" s="97">
        <f t="shared" si="7"/>
        <v>50.28</v>
      </c>
      <c r="I66" s="110">
        <f t="shared" si="8"/>
        <v>75.12</v>
      </c>
      <c r="J66" s="59">
        <v>47</v>
      </c>
    </row>
    <row r="67" ht="26.1" customHeight="1" spans="1:10">
      <c r="A67" s="57" t="s">
        <v>113</v>
      </c>
      <c r="B67" s="57" t="s">
        <v>24</v>
      </c>
      <c r="C67" s="57" t="s">
        <v>25</v>
      </c>
      <c r="D67" s="57" t="s">
        <v>26</v>
      </c>
      <c r="E67" s="59" t="s">
        <v>114</v>
      </c>
      <c r="F67" s="59">
        <f t="shared" si="6"/>
        <v>25.08</v>
      </c>
      <c r="G67" s="97">
        <v>83.4</v>
      </c>
      <c r="H67" s="97">
        <f t="shared" si="7"/>
        <v>50.04</v>
      </c>
      <c r="I67" s="110">
        <f t="shared" si="8"/>
        <v>75.12</v>
      </c>
      <c r="J67" s="59">
        <v>48</v>
      </c>
    </row>
    <row r="68" ht="26.1" customHeight="1" spans="1:10">
      <c r="A68" s="57" t="s">
        <v>115</v>
      </c>
      <c r="B68" s="57" t="s">
        <v>24</v>
      </c>
      <c r="C68" s="57" t="s">
        <v>25</v>
      </c>
      <c r="D68" s="57" t="s">
        <v>26</v>
      </c>
      <c r="E68" s="59" t="s">
        <v>109</v>
      </c>
      <c r="F68" s="59">
        <f t="shared" si="6"/>
        <v>25.54</v>
      </c>
      <c r="G68" s="97">
        <v>82.6</v>
      </c>
      <c r="H68" s="97">
        <f t="shared" si="7"/>
        <v>49.56</v>
      </c>
      <c r="I68" s="110">
        <f t="shared" si="8"/>
        <v>75.1</v>
      </c>
      <c r="J68" s="59">
        <v>49</v>
      </c>
    </row>
    <row r="69" ht="26.1" customHeight="1" spans="1:10">
      <c r="A69" s="57" t="s">
        <v>116</v>
      </c>
      <c r="B69" s="57" t="s">
        <v>24</v>
      </c>
      <c r="C69" s="57" t="s">
        <v>25</v>
      </c>
      <c r="D69" s="57" t="s">
        <v>26</v>
      </c>
      <c r="E69" s="59" t="s">
        <v>117</v>
      </c>
      <c r="F69" s="59">
        <f t="shared" si="6"/>
        <v>23.74</v>
      </c>
      <c r="G69" s="97">
        <v>85.6</v>
      </c>
      <c r="H69" s="97">
        <f t="shared" si="7"/>
        <v>51.36</v>
      </c>
      <c r="I69" s="110">
        <f t="shared" si="8"/>
        <v>75.1</v>
      </c>
      <c r="J69" s="59">
        <v>50</v>
      </c>
    </row>
    <row r="70" ht="26.1" customHeight="1" spans="1:10">
      <c r="A70" s="57" t="s">
        <v>118</v>
      </c>
      <c r="B70" s="57" t="s">
        <v>24</v>
      </c>
      <c r="C70" s="57" t="s">
        <v>25</v>
      </c>
      <c r="D70" s="57" t="s">
        <v>26</v>
      </c>
      <c r="E70" s="59" t="s">
        <v>111</v>
      </c>
      <c r="F70" s="59">
        <f t="shared" si="6"/>
        <v>25.52</v>
      </c>
      <c r="G70" s="97">
        <v>82.6</v>
      </c>
      <c r="H70" s="97">
        <f t="shared" si="7"/>
        <v>49.56</v>
      </c>
      <c r="I70" s="110">
        <f t="shared" si="8"/>
        <v>75.08</v>
      </c>
      <c r="J70" s="59">
        <v>51</v>
      </c>
    </row>
    <row r="71" ht="26.1" customHeight="1" spans="1:10">
      <c r="A71" s="57" t="s">
        <v>119</v>
      </c>
      <c r="B71" s="57" t="s">
        <v>24</v>
      </c>
      <c r="C71" s="57" t="s">
        <v>25</v>
      </c>
      <c r="D71" s="57" t="s">
        <v>26</v>
      </c>
      <c r="E71" s="59" t="s">
        <v>120</v>
      </c>
      <c r="F71" s="59">
        <f t="shared" si="6"/>
        <v>24.86</v>
      </c>
      <c r="G71" s="97">
        <v>83.4</v>
      </c>
      <c r="H71" s="97">
        <f t="shared" si="7"/>
        <v>50.04</v>
      </c>
      <c r="I71" s="110">
        <f t="shared" si="8"/>
        <v>74.9</v>
      </c>
      <c r="J71" s="59">
        <v>52</v>
      </c>
    </row>
    <row r="72" ht="26.1" customHeight="1" spans="1:10">
      <c r="A72" s="57" t="s">
        <v>121</v>
      </c>
      <c r="B72" s="57" t="s">
        <v>24</v>
      </c>
      <c r="C72" s="57" t="s">
        <v>25</v>
      </c>
      <c r="D72" s="57" t="s">
        <v>26</v>
      </c>
      <c r="E72" s="59" t="s">
        <v>122</v>
      </c>
      <c r="F72" s="59">
        <f t="shared" si="6"/>
        <v>25.2</v>
      </c>
      <c r="G72" s="97">
        <v>82.8</v>
      </c>
      <c r="H72" s="97">
        <f t="shared" si="7"/>
        <v>49.68</v>
      </c>
      <c r="I72" s="110">
        <f t="shared" si="8"/>
        <v>74.88</v>
      </c>
      <c r="J72" s="59">
        <v>53</v>
      </c>
    </row>
    <row r="73" ht="26.1" customHeight="1" spans="1:10">
      <c r="A73" s="57" t="s">
        <v>123</v>
      </c>
      <c r="B73" s="57" t="s">
        <v>24</v>
      </c>
      <c r="C73" s="57" t="s">
        <v>25</v>
      </c>
      <c r="D73" s="57" t="s">
        <v>26</v>
      </c>
      <c r="E73" s="59" t="s">
        <v>124</v>
      </c>
      <c r="F73" s="59">
        <f t="shared" si="6"/>
        <v>23.84</v>
      </c>
      <c r="G73" s="97">
        <v>85</v>
      </c>
      <c r="H73" s="97">
        <f t="shared" si="7"/>
        <v>51</v>
      </c>
      <c r="I73" s="110">
        <f t="shared" si="8"/>
        <v>74.84</v>
      </c>
      <c r="J73" s="59">
        <v>54</v>
      </c>
    </row>
    <row r="74" ht="26.1" customHeight="1" spans="1:10">
      <c r="A74" s="57" t="s">
        <v>125</v>
      </c>
      <c r="B74" s="57" t="s">
        <v>24</v>
      </c>
      <c r="C74" s="57" t="s">
        <v>25</v>
      </c>
      <c r="D74" s="57" t="s">
        <v>26</v>
      </c>
      <c r="E74" s="59" t="s">
        <v>102</v>
      </c>
      <c r="F74" s="59">
        <f t="shared" si="6"/>
        <v>24.84</v>
      </c>
      <c r="G74" s="97">
        <v>83.2</v>
      </c>
      <c r="H74" s="97">
        <f t="shared" si="7"/>
        <v>49.92</v>
      </c>
      <c r="I74" s="110">
        <f t="shared" si="8"/>
        <v>74.76</v>
      </c>
      <c r="J74" s="59">
        <v>55</v>
      </c>
    </row>
    <row r="75" ht="26.1" customHeight="1" spans="1:10">
      <c r="A75" s="57" t="s">
        <v>126</v>
      </c>
      <c r="B75" s="57" t="s">
        <v>24</v>
      </c>
      <c r="C75" s="57" t="s">
        <v>25</v>
      </c>
      <c r="D75" s="57" t="s">
        <v>26</v>
      </c>
      <c r="E75" s="59" t="s">
        <v>85</v>
      </c>
      <c r="F75" s="59">
        <f t="shared" si="6"/>
        <v>25.56</v>
      </c>
      <c r="G75" s="97">
        <v>82</v>
      </c>
      <c r="H75" s="97">
        <f t="shared" si="7"/>
        <v>49.2</v>
      </c>
      <c r="I75" s="110">
        <f t="shared" si="8"/>
        <v>74.76</v>
      </c>
      <c r="J75" s="59">
        <v>56</v>
      </c>
    </row>
    <row r="76" ht="26.1" customHeight="1" spans="1:10">
      <c r="A76" s="57" t="s">
        <v>127</v>
      </c>
      <c r="B76" s="57" t="s">
        <v>24</v>
      </c>
      <c r="C76" s="57" t="s">
        <v>25</v>
      </c>
      <c r="D76" s="57" t="s">
        <v>26</v>
      </c>
      <c r="E76" s="59" t="s">
        <v>128</v>
      </c>
      <c r="F76" s="59">
        <f t="shared" si="6"/>
        <v>25.06</v>
      </c>
      <c r="G76" s="97">
        <v>82.8</v>
      </c>
      <c r="H76" s="97">
        <f t="shared" si="7"/>
        <v>49.68</v>
      </c>
      <c r="I76" s="110">
        <f t="shared" si="8"/>
        <v>74.74</v>
      </c>
      <c r="J76" s="59">
        <v>57</v>
      </c>
    </row>
    <row r="77" ht="26.1" customHeight="1" spans="1:10">
      <c r="A77" s="57" t="s">
        <v>129</v>
      </c>
      <c r="B77" s="57" t="s">
        <v>24</v>
      </c>
      <c r="C77" s="57" t="s">
        <v>25</v>
      </c>
      <c r="D77" s="57" t="s">
        <v>26</v>
      </c>
      <c r="E77" s="59" t="s">
        <v>130</v>
      </c>
      <c r="F77" s="59">
        <f t="shared" si="6"/>
        <v>24.72</v>
      </c>
      <c r="G77" s="97">
        <v>83.2</v>
      </c>
      <c r="H77" s="97">
        <f t="shared" si="7"/>
        <v>49.92</v>
      </c>
      <c r="I77" s="110">
        <f t="shared" si="8"/>
        <v>74.64</v>
      </c>
      <c r="J77" s="59">
        <v>58</v>
      </c>
    </row>
    <row r="78" ht="26.1" customHeight="1" spans="1:10">
      <c r="A78" s="57" t="s">
        <v>131</v>
      </c>
      <c r="B78" s="57" t="s">
        <v>24</v>
      </c>
      <c r="C78" s="57" t="s">
        <v>25</v>
      </c>
      <c r="D78" s="57" t="s">
        <v>26</v>
      </c>
      <c r="E78" s="59" t="s">
        <v>132</v>
      </c>
      <c r="F78" s="59">
        <f t="shared" si="6"/>
        <v>24.16</v>
      </c>
      <c r="G78" s="97">
        <v>83.8</v>
      </c>
      <c r="H78" s="97">
        <f t="shared" si="7"/>
        <v>50.28</v>
      </c>
      <c r="I78" s="110">
        <f t="shared" si="8"/>
        <v>74.44</v>
      </c>
      <c r="J78" s="59">
        <v>59</v>
      </c>
    </row>
    <row r="79" ht="26.1" customHeight="1" spans="1:10">
      <c r="A79" s="57" t="s">
        <v>133</v>
      </c>
      <c r="B79" s="57" t="s">
        <v>24</v>
      </c>
      <c r="C79" s="57" t="s">
        <v>25</v>
      </c>
      <c r="D79" s="57" t="s">
        <v>26</v>
      </c>
      <c r="E79" s="59" t="s">
        <v>134</v>
      </c>
      <c r="F79" s="59">
        <f t="shared" si="6"/>
        <v>24.04</v>
      </c>
      <c r="G79" s="97">
        <v>84</v>
      </c>
      <c r="H79" s="97">
        <f t="shared" si="7"/>
        <v>50.4</v>
      </c>
      <c r="I79" s="110">
        <f t="shared" si="8"/>
        <v>74.44</v>
      </c>
      <c r="J79" s="59">
        <v>60</v>
      </c>
    </row>
    <row r="80" ht="26.1" customHeight="1" spans="1:10">
      <c r="A80" s="57" t="s">
        <v>135</v>
      </c>
      <c r="B80" s="57" t="s">
        <v>24</v>
      </c>
      <c r="C80" s="57" t="s">
        <v>25</v>
      </c>
      <c r="D80" s="57" t="s">
        <v>26</v>
      </c>
      <c r="E80" s="59" t="s">
        <v>136</v>
      </c>
      <c r="F80" s="59">
        <f t="shared" si="6"/>
        <v>25.82</v>
      </c>
      <c r="G80" s="97">
        <v>81</v>
      </c>
      <c r="H80" s="97">
        <f t="shared" si="7"/>
        <v>48.6</v>
      </c>
      <c r="I80" s="110">
        <f t="shared" si="8"/>
        <v>74.42</v>
      </c>
      <c r="J80" s="59">
        <v>61</v>
      </c>
    </row>
    <row r="81" ht="26.1" customHeight="1" spans="1:10">
      <c r="A81" s="57" t="s">
        <v>137</v>
      </c>
      <c r="B81" s="57" t="s">
        <v>24</v>
      </c>
      <c r="C81" s="57" t="s">
        <v>25</v>
      </c>
      <c r="D81" s="57" t="s">
        <v>26</v>
      </c>
      <c r="E81" s="59" t="s">
        <v>138</v>
      </c>
      <c r="F81" s="59">
        <f t="shared" si="6"/>
        <v>25.72</v>
      </c>
      <c r="G81" s="97">
        <v>81</v>
      </c>
      <c r="H81" s="97">
        <f t="shared" si="7"/>
        <v>48.6</v>
      </c>
      <c r="I81" s="110">
        <f t="shared" si="8"/>
        <v>74.32</v>
      </c>
      <c r="J81" s="59">
        <v>62</v>
      </c>
    </row>
    <row r="82" ht="26.1" customHeight="1" spans="1:10">
      <c r="A82" s="57" t="s">
        <v>139</v>
      </c>
      <c r="B82" s="57" t="s">
        <v>24</v>
      </c>
      <c r="C82" s="57" t="s">
        <v>25</v>
      </c>
      <c r="D82" s="57" t="s">
        <v>26</v>
      </c>
      <c r="E82" s="59" t="s">
        <v>140</v>
      </c>
      <c r="F82" s="59">
        <f t="shared" si="6"/>
        <v>23.88</v>
      </c>
      <c r="G82" s="97">
        <v>83.8</v>
      </c>
      <c r="H82" s="97">
        <f t="shared" si="7"/>
        <v>50.28</v>
      </c>
      <c r="I82" s="110">
        <f t="shared" si="8"/>
        <v>74.16</v>
      </c>
      <c r="J82" s="59">
        <v>63</v>
      </c>
    </row>
    <row r="83" ht="26.1" customHeight="1" spans="1:10">
      <c r="A83" s="57" t="s">
        <v>141</v>
      </c>
      <c r="B83" s="57" t="s">
        <v>24</v>
      </c>
      <c r="C83" s="57" t="s">
        <v>25</v>
      </c>
      <c r="D83" s="57" t="s">
        <v>26</v>
      </c>
      <c r="E83" s="59" t="s">
        <v>142</v>
      </c>
      <c r="F83" s="59">
        <f t="shared" si="6"/>
        <v>23.66</v>
      </c>
      <c r="G83" s="97">
        <v>83.8</v>
      </c>
      <c r="H83" s="97">
        <f t="shared" si="7"/>
        <v>50.28</v>
      </c>
      <c r="I83" s="110">
        <f t="shared" si="8"/>
        <v>73.94</v>
      </c>
      <c r="J83" s="59">
        <v>64</v>
      </c>
    </row>
    <row r="84" ht="26.1" customHeight="1" spans="1:10">
      <c r="A84" s="57" t="s">
        <v>143</v>
      </c>
      <c r="B84" s="57" t="s">
        <v>24</v>
      </c>
      <c r="C84" s="57" t="s">
        <v>25</v>
      </c>
      <c r="D84" s="57" t="s">
        <v>26</v>
      </c>
      <c r="E84" s="59" t="s">
        <v>144</v>
      </c>
      <c r="F84" s="59">
        <f t="shared" ref="F84:F113" si="9">E84*0.4</f>
        <v>24.56</v>
      </c>
      <c r="G84" s="97">
        <v>82.2</v>
      </c>
      <c r="H84" s="97">
        <f t="shared" ref="H84:H113" si="10">G84*0.6</f>
        <v>49.32</v>
      </c>
      <c r="I84" s="110">
        <f t="shared" ref="I84:I113" si="11">F84+H84</f>
        <v>73.88</v>
      </c>
      <c r="J84" s="59">
        <v>65</v>
      </c>
    </row>
    <row r="85" ht="26.1" customHeight="1" spans="1:10">
      <c r="A85" s="57" t="s">
        <v>145</v>
      </c>
      <c r="B85" s="57" t="s">
        <v>24</v>
      </c>
      <c r="C85" s="57" t="s">
        <v>25</v>
      </c>
      <c r="D85" s="57" t="s">
        <v>26</v>
      </c>
      <c r="E85" s="59" t="s">
        <v>146</v>
      </c>
      <c r="F85" s="59">
        <f t="shared" si="9"/>
        <v>25.86</v>
      </c>
      <c r="G85" s="97">
        <v>79.6</v>
      </c>
      <c r="H85" s="97">
        <f t="shared" si="10"/>
        <v>47.76</v>
      </c>
      <c r="I85" s="110">
        <f t="shared" si="11"/>
        <v>73.62</v>
      </c>
      <c r="J85" s="59">
        <v>66</v>
      </c>
    </row>
    <row r="86" ht="26.1" customHeight="1" spans="1:10">
      <c r="A86" s="57" t="s">
        <v>147</v>
      </c>
      <c r="B86" s="57" t="s">
        <v>24</v>
      </c>
      <c r="C86" s="57" t="s">
        <v>25</v>
      </c>
      <c r="D86" s="57" t="s">
        <v>26</v>
      </c>
      <c r="E86" s="59" t="s">
        <v>148</v>
      </c>
      <c r="F86" s="59">
        <f t="shared" si="9"/>
        <v>24.08</v>
      </c>
      <c r="G86" s="97">
        <v>82.4</v>
      </c>
      <c r="H86" s="97">
        <f t="shared" si="10"/>
        <v>49.44</v>
      </c>
      <c r="I86" s="110">
        <f t="shared" si="11"/>
        <v>73.52</v>
      </c>
      <c r="J86" s="59">
        <v>67</v>
      </c>
    </row>
    <row r="87" ht="26.1" customHeight="1" spans="1:10">
      <c r="A87" s="57" t="s">
        <v>149</v>
      </c>
      <c r="B87" s="57" t="s">
        <v>24</v>
      </c>
      <c r="C87" s="57" t="s">
        <v>25</v>
      </c>
      <c r="D87" s="57" t="s">
        <v>26</v>
      </c>
      <c r="E87" s="59" t="s">
        <v>150</v>
      </c>
      <c r="F87" s="59">
        <f t="shared" si="9"/>
        <v>23.6</v>
      </c>
      <c r="G87" s="97">
        <v>83</v>
      </c>
      <c r="H87" s="97">
        <f t="shared" si="10"/>
        <v>49.8</v>
      </c>
      <c r="I87" s="110">
        <f t="shared" si="11"/>
        <v>73.4</v>
      </c>
      <c r="J87" s="59">
        <v>68</v>
      </c>
    </row>
    <row r="88" ht="26.1" customHeight="1" spans="1:10">
      <c r="A88" s="57" t="s">
        <v>151</v>
      </c>
      <c r="B88" s="57" t="s">
        <v>24</v>
      </c>
      <c r="C88" s="57" t="s">
        <v>25</v>
      </c>
      <c r="D88" s="57" t="s">
        <v>26</v>
      </c>
      <c r="E88" s="59" t="s">
        <v>152</v>
      </c>
      <c r="F88" s="59">
        <f t="shared" si="9"/>
        <v>22.9</v>
      </c>
      <c r="G88" s="97">
        <v>84</v>
      </c>
      <c r="H88" s="97">
        <f t="shared" si="10"/>
        <v>50.4</v>
      </c>
      <c r="I88" s="110">
        <f t="shared" si="11"/>
        <v>73.3</v>
      </c>
      <c r="J88" s="59">
        <v>69</v>
      </c>
    </row>
    <row r="89" ht="26.1" customHeight="1" spans="1:10">
      <c r="A89" s="57" t="s">
        <v>153</v>
      </c>
      <c r="B89" s="57" t="s">
        <v>24</v>
      </c>
      <c r="C89" s="57" t="s">
        <v>25</v>
      </c>
      <c r="D89" s="57" t="s">
        <v>26</v>
      </c>
      <c r="E89" s="59" t="s">
        <v>148</v>
      </c>
      <c r="F89" s="59">
        <f t="shared" si="9"/>
        <v>24.08</v>
      </c>
      <c r="G89" s="97">
        <v>81.6</v>
      </c>
      <c r="H89" s="97">
        <f t="shared" si="10"/>
        <v>48.96</v>
      </c>
      <c r="I89" s="110">
        <f t="shared" si="11"/>
        <v>73.04</v>
      </c>
      <c r="J89" s="59">
        <v>70</v>
      </c>
    </row>
    <row r="90" ht="26.1" customHeight="1" spans="1:10">
      <c r="A90" s="57" t="s">
        <v>154</v>
      </c>
      <c r="B90" s="57" t="s">
        <v>24</v>
      </c>
      <c r="C90" s="57" t="s">
        <v>25</v>
      </c>
      <c r="D90" s="57" t="s">
        <v>26</v>
      </c>
      <c r="E90" s="59" t="s">
        <v>155</v>
      </c>
      <c r="F90" s="59">
        <f t="shared" si="9"/>
        <v>23.96</v>
      </c>
      <c r="G90" s="97">
        <v>81.6</v>
      </c>
      <c r="H90" s="97">
        <f t="shared" si="10"/>
        <v>48.96</v>
      </c>
      <c r="I90" s="110">
        <f t="shared" si="11"/>
        <v>72.92</v>
      </c>
      <c r="J90" s="59">
        <v>71</v>
      </c>
    </row>
    <row r="91" ht="26.1" customHeight="1" spans="1:10">
      <c r="A91" s="57" t="s">
        <v>156</v>
      </c>
      <c r="B91" s="57" t="s">
        <v>24</v>
      </c>
      <c r="C91" s="57" t="s">
        <v>25</v>
      </c>
      <c r="D91" s="57" t="s">
        <v>26</v>
      </c>
      <c r="E91" s="59" t="s">
        <v>157</v>
      </c>
      <c r="F91" s="59">
        <f t="shared" si="9"/>
        <v>23.72</v>
      </c>
      <c r="G91" s="97">
        <v>81.8</v>
      </c>
      <c r="H91" s="97">
        <f t="shared" si="10"/>
        <v>49.08</v>
      </c>
      <c r="I91" s="110">
        <f t="shared" si="11"/>
        <v>72.8</v>
      </c>
      <c r="J91" s="59">
        <v>72</v>
      </c>
    </row>
    <row r="92" ht="26.1" customHeight="1" spans="1:10">
      <c r="A92" s="57" t="s">
        <v>158</v>
      </c>
      <c r="B92" s="57" t="s">
        <v>24</v>
      </c>
      <c r="C92" s="57" t="s">
        <v>25</v>
      </c>
      <c r="D92" s="57" t="s">
        <v>26</v>
      </c>
      <c r="E92" s="59" t="s">
        <v>159</v>
      </c>
      <c r="F92" s="59">
        <f t="shared" si="9"/>
        <v>23.86</v>
      </c>
      <c r="G92" s="97">
        <v>81.4</v>
      </c>
      <c r="H92" s="97">
        <f t="shared" si="10"/>
        <v>48.84</v>
      </c>
      <c r="I92" s="110">
        <f t="shared" si="11"/>
        <v>72.7</v>
      </c>
      <c r="J92" s="59">
        <v>73</v>
      </c>
    </row>
    <row r="93" ht="26.1" customHeight="1" spans="1:10">
      <c r="A93" s="57" t="s">
        <v>160</v>
      </c>
      <c r="B93" s="57" t="s">
        <v>24</v>
      </c>
      <c r="C93" s="57" t="s">
        <v>25</v>
      </c>
      <c r="D93" s="57" t="s">
        <v>26</v>
      </c>
      <c r="E93" s="59" t="s">
        <v>161</v>
      </c>
      <c r="F93" s="59">
        <f t="shared" si="9"/>
        <v>23.36</v>
      </c>
      <c r="G93" s="97">
        <v>82</v>
      </c>
      <c r="H93" s="97">
        <f t="shared" si="10"/>
        <v>49.2</v>
      </c>
      <c r="I93" s="110">
        <f t="shared" si="11"/>
        <v>72.56</v>
      </c>
      <c r="J93" s="59">
        <v>74</v>
      </c>
    </row>
    <row r="94" ht="26.1" customHeight="1" spans="1:10">
      <c r="A94" s="111" t="s">
        <v>162</v>
      </c>
      <c r="B94" s="57" t="s">
        <v>24</v>
      </c>
      <c r="C94" s="111" t="s">
        <v>25</v>
      </c>
      <c r="D94" s="111" t="s">
        <v>26</v>
      </c>
      <c r="E94" s="59" t="s">
        <v>163</v>
      </c>
      <c r="F94" s="59">
        <f t="shared" si="9"/>
        <v>22.78</v>
      </c>
      <c r="G94" s="97">
        <v>82.8</v>
      </c>
      <c r="H94" s="97">
        <f t="shared" si="10"/>
        <v>49.68</v>
      </c>
      <c r="I94" s="110">
        <f t="shared" si="11"/>
        <v>72.46</v>
      </c>
      <c r="J94" s="59">
        <v>75</v>
      </c>
    </row>
    <row r="95" ht="26.1" customHeight="1" spans="1:10">
      <c r="A95" s="57" t="s">
        <v>164</v>
      </c>
      <c r="B95" s="57" t="s">
        <v>24</v>
      </c>
      <c r="C95" s="57" t="s">
        <v>25</v>
      </c>
      <c r="D95" s="57" t="s">
        <v>26</v>
      </c>
      <c r="E95" s="59" t="s">
        <v>165</v>
      </c>
      <c r="F95" s="59">
        <f t="shared" si="9"/>
        <v>24.06</v>
      </c>
      <c r="G95" s="97">
        <v>80.6</v>
      </c>
      <c r="H95" s="97">
        <f t="shared" si="10"/>
        <v>48.36</v>
      </c>
      <c r="I95" s="110">
        <f t="shared" si="11"/>
        <v>72.42</v>
      </c>
      <c r="J95" s="59">
        <v>76</v>
      </c>
    </row>
    <row r="96" ht="26.1" customHeight="1" spans="1:10">
      <c r="A96" s="57" t="s">
        <v>166</v>
      </c>
      <c r="B96" s="57" t="s">
        <v>24</v>
      </c>
      <c r="C96" s="57" t="s">
        <v>25</v>
      </c>
      <c r="D96" s="57" t="s">
        <v>26</v>
      </c>
      <c r="E96" s="59" t="s">
        <v>167</v>
      </c>
      <c r="F96" s="59">
        <f t="shared" si="9"/>
        <v>23.9</v>
      </c>
      <c r="G96" s="97">
        <v>80.8</v>
      </c>
      <c r="H96" s="97">
        <f t="shared" si="10"/>
        <v>48.48</v>
      </c>
      <c r="I96" s="110">
        <f t="shared" si="11"/>
        <v>72.38</v>
      </c>
      <c r="J96" s="59">
        <v>77</v>
      </c>
    </row>
    <row r="97" ht="26.1" customHeight="1" spans="1:10">
      <c r="A97" s="57" t="s">
        <v>168</v>
      </c>
      <c r="B97" s="57" t="s">
        <v>24</v>
      </c>
      <c r="C97" s="57" t="s">
        <v>25</v>
      </c>
      <c r="D97" s="57" t="s">
        <v>26</v>
      </c>
      <c r="E97" s="59" t="s">
        <v>169</v>
      </c>
      <c r="F97" s="59">
        <f t="shared" si="9"/>
        <v>25.3</v>
      </c>
      <c r="G97" s="97">
        <v>78.4</v>
      </c>
      <c r="H97" s="97">
        <f t="shared" si="10"/>
        <v>47.04</v>
      </c>
      <c r="I97" s="110">
        <f t="shared" si="11"/>
        <v>72.34</v>
      </c>
      <c r="J97" s="59">
        <v>78</v>
      </c>
    </row>
    <row r="98" ht="26.1" customHeight="1" spans="1:10">
      <c r="A98" s="57" t="s">
        <v>170</v>
      </c>
      <c r="B98" s="57" t="s">
        <v>24</v>
      </c>
      <c r="C98" s="57" t="s">
        <v>25</v>
      </c>
      <c r="D98" s="57" t="s">
        <v>26</v>
      </c>
      <c r="E98" s="59" t="s">
        <v>171</v>
      </c>
      <c r="F98" s="59">
        <f t="shared" si="9"/>
        <v>23.4</v>
      </c>
      <c r="G98" s="97">
        <v>81.2</v>
      </c>
      <c r="H98" s="97">
        <f t="shared" si="10"/>
        <v>48.72</v>
      </c>
      <c r="I98" s="110">
        <f t="shared" si="11"/>
        <v>72.12</v>
      </c>
      <c r="J98" s="59">
        <v>79</v>
      </c>
    </row>
    <row r="99" ht="26.1" customHeight="1" spans="1:10">
      <c r="A99" s="57" t="s">
        <v>172</v>
      </c>
      <c r="B99" s="57" t="s">
        <v>24</v>
      </c>
      <c r="C99" s="57" t="s">
        <v>25</v>
      </c>
      <c r="D99" s="57" t="s">
        <v>26</v>
      </c>
      <c r="E99" s="59" t="s">
        <v>173</v>
      </c>
      <c r="F99" s="59">
        <f t="shared" si="9"/>
        <v>22.64</v>
      </c>
      <c r="G99" s="97">
        <v>82.2</v>
      </c>
      <c r="H99" s="97">
        <f t="shared" si="10"/>
        <v>49.32</v>
      </c>
      <c r="I99" s="110">
        <f t="shared" si="11"/>
        <v>71.96</v>
      </c>
      <c r="J99" s="59">
        <v>80</v>
      </c>
    </row>
    <row r="100" ht="26.1" customHeight="1" spans="1:10">
      <c r="A100" s="57" t="s">
        <v>174</v>
      </c>
      <c r="B100" s="57" t="s">
        <v>24</v>
      </c>
      <c r="C100" s="57" t="s">
        <v>25</v>
      </c>
      <c r="D100" s="57" t="s">
        <v>26</v>
      </c>
      <c r="E100" s="59" t="s">
        <v>175</v>
      </c>
      <c r="F100" s="59">
        <f t="shared" si="9"/>
        <v>24.9</v>
      </c>
      <c r="G100" s="97">
        <v>78.4</v>
      </c>
      <c r="H100" s="97">
        <f t="shared" si="10"/>
        <v>47.04</v>
      </c>
      <c r="I100" s="110">
        <f t="shared" si="11"/>
        <v>71.94</v>
      </c>
      <c r="J100" s="59">
        <v>81</v>
      </c>
    </row>
    <row r="101" ht="26.1" customHeight="1" spans="1:10">
      <c r="A101" s="57" t="s">
        <v>176</v>
      </c>
      <c r="B101" s="57" t="s">
        <v>24</v>
      </c>
      <c r="C101" s="57" t="s">
        <v>25</v>
      </c>
      <c r="D101" s="57" t="s">
        <v>26</v>
      </c>
      <c r="E101" s="59" t="s">
        <v>177</v>
      </c>
      <c r="F101" s="59">
        <f t="shared" si="9"/>
        <v>23.02</v>
      </c>
      <c r="G101" s="97">
        <v>81</v>
      </c>
      <c r="H101" s="97">
        <f t="shared" si="10"/>
        <v>48.6</v>
      </c>
      <c r="I101" s="110">
        <f t="shared" si="11"/>
        <v>71.62</v>
      </c>
      <c r="J101" s="59">
        <v>82</v>
      </c>
    </row>
    <row r="102" ht="26.1" customHeight="1" spans="1:10">
      <c r="A102" s="57" t="s">
        <v>178</v>
      </c>
      <c r="B102" s="57" t="s">
        <v>24</v>
      </c>
      <c r="C102" s="57" t="s">
        <v>25</v>
      </c>
      <c r="D102" s="57" t="s">
        <v>26</v>
      </c>
      <c r="E102" s="59" t="s">
        <v>179</v>
      </c>
      <c r="F102" s="59">
        <f t="shared" si="9"/>
        <v>23.48</v>
      </c>
      <c r="G102" s="97">
        <v>80.2</v>
      </c>
      <c r="H102" s="97">
        <f t="shared" si="10"/>
        <v>48.12</v>
      </c>
      <c r="I102" s="110">
        <f t="shared" si="11"/>
        <v>71.6</v>
      </c>
      <c r="J102" s="59">
        <v>83</v>
      </c>
    </row>
    <row r="103" ht="26.1" customHeight="1" spans="1:10">
      <c r="A103" s="57" t="s">
        <v>180</v>
      </c>
      <c r="B103" s="57" t="s">
        <v>24</v>
      </c>
      <c r="C103" s="57" t="s">
        <v>25</v>
      </c>
      <c r="D103" s="57" t="s">
        <v>26</v>
      </c>
      <c r="E103" s="59" t="s">
        <v>181</v>
      </c>
      <c r="F103" s="59">
        <f t="shared" si="9"/>
        <v>24.12</v>
      </c>
      <c r="G103" s="97">
        <v>79</v>
      </c>
      <c r="H103" s="97">
        <f t="shared" si="10"/>
        <v>47.4</v>
      </c>
      <c r="I103" s="110">
        <f t="shared" si="11"/>
        <v>71.52</v>
      </c>
      <c r="J103" s="59">
        <v>84</v>
      </c>
    </row>
    <row r="104" ht="26.1" customHeight="1" spans="1:10">
      <c r="A104" s="57" t="s">
        <v>182</v>
      </c>
      <c r="B104" s="57" t="s">
        <v>24</v>
      </c>
      <c r="C104" s="57" t="s">
        <v>25</v>
      </c>
      <c r="D104" s="57" t="s">
        <v>26</v>
      </c>
      <c r="E104" s="59" t="s">
        <v>183</v>
      </c>
      <c r="F104" s="59">
        <f t="shared" si="9"/>
        <v>25.32</v>
      </c>
      <c r="G104" s="97">
        <v>76.8</v>
      </c>
      <c r="H104" s="97">
        <f t="shared" si="10"/>
        <v>46.08</v>
      </c>
      <c r="I104" s="110">
        <f t="shared" si="11"/>
        <v>71.4</v>
      </c>
      <c r="J104" s="59">
        <v>85</v>
      </c>
    </row>
    <row r="105" ht="26.1" customHeight="1" spans="1:10">
      <c r="A105" s="57" t="s">
        <v>184</v>
      </c>
      <c r="B105" s="57" t="s">
        <v>24</v>
      </c>
      <c r="C105" s="57" t="s">
        <v>25</v>
      </c>
      <c r="D105" s="57" t="s">
        <v>26</v>
      </c>
      <c r="E105" s="59" t="s">
        <v>185</v>
      </c>
      <c r="F105" s="59">
        <f t="shared" si="9"/>
        <v>22.44</v>
      </c>
      <c r="G105" s="97">
        <v>81.4</v>
      </c>
      <c r="H105" s="97">
        <f t="shared" si="10"/>
        <v>48.84</v>
      </c>
      <c r="I105" s="110">
        <f t="shared" si="11"/>
        <v>71.28</v>
      </c>
      <c r="J105" s="59">
        <v>86</v>
      </c>
    </row>
    <row r="106" ht="26.1" customHeight="1" spans="1:10">
      <c r="A106" s="57" t="s">
        <v>186</v>
      </c>
      <c r="B106" s="57" t="s">
        <v>24</v>
      </c>
      <c r="C106" s="57" t="s">
        <v>25</v>
      </c>
      <c r="D106" s="57" t="s">
        <v>26</v>
      </c>
      <c r="E106" s="59" t="s">
        <v>187</v>
      </c>
      <c r="F106" s="59">
        <f t="shared" si="9"/>
        <v>24.98</v>
      </c>
      <c r="G106" s="97">
        <v>75</v>
      </c>
      <c r="H106" s="97">
        <f t="shared" si="10"/>
        <v>45</v>
      </c>
      <c r="I106" s="110">
        <f t="shared" si="11"/>
        <v>69.98</v>
      </c>
      <c r="J106" s="59">
        <v>87</v>
      </c>
    </row>
    <row r="107" ht="26.1" customHeight="1" spans="1:10">
      <c r="A107" s="57" t="s">
        <v>188</v>
      </c>
      <c r="B107" s="57" t="s">
        <v>24</v>
      </c>
      <c r="C107" s="57" t="s">
        <v>25</v>
      </c>
      <c r="D107" s="57" t="s">
        <v>26</v>
      </c>
      <c r="E107" s="59" t="s">
        <v>189</v>
      </c>
      <c r="F107" s="59">
        <f t="shared" si="9"/>
        <v>24.5</v>
      </c>
      <c r="G107" s="97">
        <v>73.4</v>
      </c>
      <c r="H107" s="97">
        <f t="shared" si="10"/>
        <v>44.04</v>
      </c>
      <c r="I107" s="110">
        <f t="shared" si="11"/>
        <v>68.54</v>
      </c>
      <c r="J107" s="59">
        <v>88</v>
      </c>
    </row>
    <row r="108" ht="26.1" customHeight="1" spans="1:10">
      <c r="A108" s="57" t="s">
        <v>190</v>
      </c>
      <c r="B108" s="57" t="s">
        <v>24</v>
      </c>
      <c r="C108" s="57" t="s">
        <v>25</v>
      </c>
      <c r="D108" s="57" t="s">
        <v>26</v>
      </c>
      <c r="E108" s="59" t="s">
        <v>150</v>
      </c>
      <c r="F108" s="59">
        <f t="shared" si="9"/>
        <v>23.6</v>
      </c>
      <c r="G108" s="97">
        <v>73</v>
      </c>
      <c r="H108" s="97">
        <f t="shared" si="10"/>
        <v>43.8</v>
      </c>
      <c r="I108" s="110">
        <f t="shared" si="11"/>
        <v>67.4</v>
      </c>
      <c r="J108" s="59">
        <v>89</v>
      </c>
    </row>
    <row r="109" ht="26.1" customHeight="1" spans="1:10">
      <c r="A109" s="57" t="s">
        <v>191</v>
      </c>
      <c r="B109" s="57" t="s">
        <v>24</v>
      </c>
      <c r="C109" s="57" t="s">
        <v>25</v>
      </c>
      <c r="D109" s="57" t="s">
        <v>26</v>
      </c>
      <c r="E109" s="59" t="s">
        <v>192</v>
      </c>
      <c r="F109" s="59">
        <f t="shared" si="9"/>
        <v>29.38</v>
      </c>
      <c r="G109" s="97">
        <v>0</v>
      </c>
      <c r="H109" s="97">
        <f t="shared" si="10"/>
        <v>0</v>
      </c>
      <c r="I109" s="110">
        <f t="shared" si="11"/>
        <v>29.38</v>
      </c>
      <c r="J109" s="59" t="s">
        <v>22</v>
      </c>
    </row>
    <row r="110" ht="26.1" customHeight="1" spans="1:10">
      <c r="A110" s="57" t="s">
        <v>193</v>
      </c>
      <c r="B110" s="57" t="s">
        <v>24</v>
      </c>
      <c r="C110" s="57" t="s">
        <v>25</v>
      </c>
      <c r="D110" s="57" t="s">
        <v>26</v>
      </c>
      <c r="E110" s="59" t="s">
        <v>89</v>
      </c>
      <c r="F110" s="59">
        <f t="shared" si="9"/>
        <v>26.78</v>
      </c>
      <c r="G110" s="97">
        <v>0</v>
      </c>
      <c r="H110" s="97">
        <f t="shared" si="10"/>
        <v>0</v>
      </c>
      <c r="I110" s="110">
        <f t="shared" si="11"/>
        <v>26.78</v>
      </c>
      <c r="J110" s="59" t="s">
        <v>22</v>
      </c>
    </row>
    <row r="111" ht="26.1" customHeight="1" spans="1:10">
      <c r="A111" s="57" t="s">
        <v>194</v>
      </c>
      <c r="B111" s="57" t="s">
        <v>24</v>
      </c>
      <c r="C111" s="57" t="s">
        <v>25</v>
      </c>
      <c r="D111" s="57" t="s">
        <v>26</v>
      </c>
      <c r="E111" s="59" t="s">
        <v>195</v>
      </c>
      <c r="F111" s="59">
        <f t="shared" si="9"/>
        <v>25.76</v>
      </c>
      <c r="G111" s="97">
        <v>0</v>
      </c>
      <c r="H111" s="97">
        <f t="shared" si="10"/>
        <v>0</v>
      </c>
      <c r="I111" s="110">
        <f t="shared" si="11"/>
        <v>25.76</v>
      </c>
      <c r="J111" s="59" t="s">
        <v>22</v>
      </c>
    </row>
    <row r="112" ht="26.1" customHeight="1" spans="1:10">
      <c r="A112" s="57" t="s">
        <v>196</v>
      </c>
      <c r="B112" s="57" t="s">
        <v>24</v>
      </c>
      <c r="C112" s="57" t="s">
        <v>25</v>
      </c>
      <c r="D112" s="57" t="s">
        <v>26</v>
      </c>
      <c r="E112" s="59" t="s">
        <v>106</v>
      </c>
      <c r="F112" s="59">
        <f t="shared" si="9"/>
        <v>24.92</v>
      </c>
      <c r="G112" s="97">
        <v>0</v>
      </c>
      <c r="H112" s="97">
        <f t="shared" si="10"/>
        <v>0</v>
      </c>
      <c r="I112" s="110">
        <f t="shared" si="11"/>
        <v>24.92</v>
      </c>
      <c r="J112" s="59" t="s">
        <v>22</v>
      </c>
    </row>
    <row r="113" ht="26.1" customHeight="1" spans="1:10">
      <c r="A113" s="57" t="s">
        <v>197</v>
      </c>
      <c r="B113" s="57" t="s">
        <v>24</v>
      </c>
      <c r="C113" s="57" t="s">
        <v>25</v>
      </c>
      <c r="D113" s="57" t="s">
        <v>26</v>
      </c>
      <c r="E113" s="59" t="s">
        <v>198</v>
      </c>
      <c r="F113" s="59">
        <f t="shared" si="9"/>
        <v>23.5</v>
      </c>
      <c r="G113" s="97">
        <v>0</v>
      </c>
      <c r="H113" s="97">
        <f t="shared" si="10"/>
        <v>0</v>
      </c>
      <c r="I113" s="110">
        <f t="shared" si="11"/>
        <v>23.5</v>
      </c>
      <c r="J113" s="59" t="s">
        <v>22</v>
      </c>
    </row>
    <row r="114" spans="1:10">
      <c r="A114" s="65"/>
      <c r="B114" s="65"/>
      <c r="C114" s="65"/>
      <c r="D114" s="65"/>
      <c r="E114" s="65"/>
      <c r="F114" s="65"/>
      <c r="G114" s="112"/>
      <c r="H114" s="112"/>
      <c r="I114" s="2"/>
      <c r="J114" s="65"/>
    </row>
  </sheetData>
  <autoFilter ref="A19:J113">
    <sortState ref="A19:J113">
      <sortCondition ref="I14" descending="1"/>
    </sortState>
  </autoFilter>
  <mergeCells count="4">
    <mergeCell ref="A1:J1"/>
    <mergeCell ref="A2:J2"/>
    <mergeCell ref="A17:J17"/>
    <mergeCell ref="A18:J18"/>
  </mergeCells>
  <printOptions horizontalCentered="1"/>
  <pageMargins left="0.904861111111111" right="0.708333333333333" top="0.747916666666667" bottom="0.747916666666667" header="0.314583333333333" footer="0.314583333333333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8"/>
  <sheetViews>
    <sheetView topLeftCell="A55" workbookViewId="0">
      <selection activeCell="A18" sqref="A18:J18"/>
    </sheetView>
  </sheetViews>
  <sheetFormatPr defaultColWidth="9" defaultRowHeight="13.5"/>
  <cols>
    <col min="1" max="1" width="16.125" customWidth="1"/>
    <col min="2" max="2" width="31.75" customWidth="1"/>
    <col min="3" max="3" width="5.875" customWidth="1"/>
    <col min="4" max="4" width="10.375" customWidth="1"/>
    <col min="5" max="5" width="10.625" customWidth="1"/>
    <col min="6" max="6" width="10.25" customWidth="1"/>
    <col min="7" max="7" width="10.625" style="65" customWidth="1"/>
    <col min="8" max="8" width="10.75" customWidth="1"/>
    <col min="9" max="9" width="10.875" style="2" customWidth="1"/>
    <col min="10" max="10" width="6.375" customWidth="1"/>
  </cols>
  <sheetData>
    <row r="1" ht="24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4.25" customHeight="1" spans="1:10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="46" customFormat="1" ht="28.5" customHeight="1" spans="1:10">
      <c r="A3" s="80" t="s">
        <v>1</v>
      </c>
      <c r="B3" s="80" t="s">
        <v>2</v>
      </c>
      <c r="C3" s="80" t="s">
        <v>3</v>
      </c>
      <c r="D3" s="80" t="s">
        <v>4</v>
      </c>
      <c r="E3" s="80" t="s">
        <v>5</v>
      </c>
      <c r="F3" s="69" t="s">
        <v>6</v>
      </c>
      <c r="G3" s="83" t="s">
        <v>7</v>
      </c>
      <c r="H3" s="69" t="s">
        <v>6</v>
      </c>
      <c r="I3" s="69" t="s">
        <v>8</v>
      </c>
      <c r="J3" s="69" t="s">
        <v>9</v>
      </c>
    </row>
    <row r="4" ht="27.95" customHeight="1" spans="1:10">
      <c r="A4" s="81" t="s">
        <v>199</v>
      </c>
      <c r="B4" s="81" t="s">
        <v>11</v>
      </c>
      <c r="C4" s="81" t="s">
        <v>12</v>
      </c>
      <c r="D4" s="81" t="s">
        <v>200</v>
      </c>
      <c r="E4" s="72">
        <v>77.7</v>
      </c>
      <c r="F4" s="72">
        <f t="shared" ref="F4:F15" si="0">E4*0.4</f>
        <v>31.08</v>
      </c>
      <c r="G4" s="84">
        <v>85.6</v>
      </c>
      <c r="H4" s="72">
        <f t="shared" ref="H4:H15" si="1">G4*0.6</f>
        <v>51.36</v>
      </c>
      <c r="I4" s="82">
        <f t="shared" ref="I4:I15" si="2">F4+H4</f>
        <v>82.44</v>
      </c>
      <c r="J4" s="72">
        <v>1</v>
      </c>
    </row>
    <row r="5" ht="27.95" customHeight="1" spans="1:10">
      <c r="A5" s="81" t="s">
        <v>201</v>
      </c>
      <c r="B5" s="81" t="s">
        <v>11</v>
      </c>
      <c r="C5" s="81" t="s">
        <v>12</v>
      </c>
      <c r="D5" s="81" t="s">
        <v>200</v>
      </c>
      <c r="E5" s="72">
        <v>78.1</v>
      </c>
      <c r="F5" s="72">
        <f t="shared" si="0"/>
        <v>31.24</v>
      </c>
      <c r="G5" s="84">
        <v>85.2</v>
      </c>
      <c r="H5" s="72">
        <f t="shared" si="1"/>
        <v>51.12</v>
      </c>
      <c r="I5" s="82">
        <f t="shared" si="2"/>
        <v>82.36</v>
      </c>
      <c r="J5" s="72">
        <v>2</v>
      </c>
    </row>
    <row r="6" ht="27.95" customHeight="1" spans="1:10">
      <c r="A6" s="81" t="s">
        <v>202</v>
      </c>
      <c r="B6" s="81" t="s">
        <v>11</v>
      </c>
      <c r="C6" s="81" t="s">
        <v>12</v>
      </c>
      <c r="D6" s="81" t="s">
        <v>200</v>
      </c>
      <c r="E6" s="72">
        <v>76.25</v>
      </c>
      <c r="F6" s="72">
        <f t="shared" si="0"/>
        <v>30.5</v>
      </c>
      <c r="G6" s="84">
        <v>86.4</v>
      </c>
      <c r="H6" s="72">
        <f t="shared" si="1"/>
        <v>51.84</v>
      </c>
      <c r="I6" s="82">
        <f t="shared" si="2"/>
        <v>82.34</v>
      </c>
      <c r="J6" s="72">
        <v>3</v>
      </c>
    </row>
    <row r="7" ht="27.95" customHeight="1" spans="1:10">
      <c r="A7" s="81" t="s">
        <v>203</v>
      </c>
      <c r="B7" s="81" t="s">
        <v>11</v>
      </c>
      <c r="C7" s="81" t="s">
        <v>12</v>
      </c>
      <c r="D7" s="81" t="s">
        <v>200</v>
      </c>
      <c r="E7" s="72">
        <v>74.35</v>
      </c>
      <c r="F7" s="72">
        <f t="shared" si="0"/>
        <v>29.74</v>
      </c>
      <c r="G7" s="84">
        <v>86.6</v>
      </c>
      <c r="H7" s="72">
        <f t="shared" si="1"/>
        <v>51.96</v>
      </c>
      <c r="I7" s="82">
        <f t="shared" si="2"/>
        <v>81.7</v>
      </c>
      <c r="J7" s="72">
        <v>4</v>
      </c>
    </row>
    <row r="8" ht="27.95" customHeight="1" spans="1:10">
      <c r="A8" s="81" t="s">
        <v>204</v>
      </c>
      <c r="B8" s="81" t="s">
        <v>11</v>
      </c>
      <c r="C8" s="81" t="s">
        <v>12</v>
      </c>
      <c r="D8" s="81" t="s">
        <v>200</v>
      </c>
      <c r="E8" s="72">
        <v>75.55</v>
      </c>
      <c r="F8" s="72">
        <f t="shared" si="0"/>
        <v>30.22</v>
      </c>
      <c r="G8" s="84">
        <v>85.2</v>
      </c>
      <c r="H8" s="72">
        <f t="shared" si="1"/>
        <v>51.12</v>
      </c>
      <c r="I8" s="82">
        <f t="shared" si="2"/>
        <v>81.34</v>
      </c>
      <c r="J8" s="72">
        <v>5</v>
      </c>
    </row>
    <row r="9" ht="27.95" customHeight="1" spans="1:10">
      <c r="A9" s="81" t="s">
        <v>205</v>
      </c>
      <c r="B9" s="81" t="s">
        <v>11</v>
      </c>
      <c r="C9" s="81" t="s">
        <v>12</v>
      </c>
      <c r="D9" s="81" t="s">
        <v>200</v>
      </c>
      <c r="E9" s="72">
        <v>76.35</v>
      </c>
      <c r="F9" s="72">
        <f t="shared" si="0"/>
        <v>30.54</v>
      </c>
      <c r="G9" s="84">
        <v>84.4</v>
      </c>
      <c r="H9" s="72">
        <f t="shared" si="1"/>
        <v>50.64</v>
      </c>
      <c r="I9" s="82">
        <f t="shared" si="2"/>
        <v>81.18</v>
      </c>
      <c r="J9" s="72">
        <v>6</v>
      </c>
    </row>
    <row r="10" ht="27.95" customHeight="1" spans="1:10">
      <c r="A10" s="81" t="s">
        <v>206</v>
      </c>
      <c r="B10" s="81" t="s">
        <v>11</v>
      </c>
      <c r="C10" s="81" t="s">
        <v>12</v>
      </c>
      <c r="D10" s="81" t="s">
        <v>200</v>
      </c>
      <c r="E10" s="72">
        <v>73.25</v>
      </c>
      <c r="F10" s="72">
        <f t="shared" si="0"/>
        <v>29.3</v>
      </c>
      <c r="G10" s="84">
        <v>86</v>
      </c>
      <c r="H10" s="72">
        <f t="shared" si="1"/>
        <v>51.6</v>
      </c>
      <c r="I10" s="82">
        <f t="shared" si="2"/>
        <v>80.9</v>
      </c>
      <c r="J10" s="72">
        <v>7</v>
      </c>
    </row>
    <row r="11" ht="27.95" customHeight="1" spans="1:10">
      <c r="A11" s="81" t="s">
        <v>207</v>
      </c>
      <c r="B11" s="81" t="s">
        <v>11</v>
      </c>
      <c r="C11" s="81" t="s">
        <v>12</v>
      </c>
      <c r="D11" s="81" t="s">
        <v>200</v>
      </c>
      <c r="E11" s="72">
        <v>79.05</v>
      </c>
      <c r="F11" s="72">
        <f t="shared" si="0"/>
        <v>31.62</v>
      </c>
      <c r="G11" s="84">
        <v>81.8</v>
      </c>
      <c r="H11" s="72">
        <f t="shared" si="1"/>
        <v>49.08</v>
      </c>
      <c r="I11" s="82">
        <f t="shared" si="2"/>
        <v>80.7</v>
      </c>
      <c r="J11" s="72">
        <v>8</v>
      </c>
    </row>
    <row r="12" ht="27.95" customHeight="1" spans="1:10">
      <c r="A12" s="81" t="s">
        <v>208</v>
      </c>
      <c r="B12" s="81" t="s">
        <v>11</v>
      </c>
      <c r="C12" s="81" t="s">
        <v>12</v>
      </c>
      <c r="D12" s="81" t="s">
        <v>200</v>
      </c>
      <c r="E12" s="72">
        <v>75.55</v>
      </c>
      <c r="F12" s="72">
        <f t="shared" si="0"/>
        <v>30.22</v>
      </c>
      <c r="G12" s="84">
        <v>84</v>
      </c>
      <c r="H12" s="72">
        <f t="shared" si="1"/>
        <v>50.4</v>
      </c>
      <c r="I12" s="82">
        <f t="shared" si="2"/>
        <v>80.62</v>
      </c>
      <c r="J12" s="72">
        <v>9</v>
      </c>
    </row>
    <row r="13" ht="27.95" customHeight="1" spans="1:10">
      <c r="A13" s="81" t="s">
        <v>209</v>
      </c>
      <c r="B13" s="81" t="s">
        <v>11</v>
      </c>
      <c r="C13" s="81" t="s">
        <v>12</v>
      </c>
      <c r="D13" s="81" t="s">
        <v>200</v>
      </c>
      <c r="E13" s="72">
        <v>74.1</v>
      </c>
      <c r="F13" s="72">
        <f t="shared" si="0"/>
        <v>29.64</v>
      </c>
      <c r="G13" s="84">
        <v>84.6</v>
      </c>
      <c r="H13" s="72">
        <f t="shared" si="1"/>
        <v>50.76</v>
      </c>
      <c r="I13" s="82">
        <f t="shared" si="2"/>
        <v>80.4</v>
      </c>
      <c r="J13" s="72">
        <v>10</v>
      </c>
    </row>
    <row r="14" ht="27.95" customHeight="1" spans="1:10">
      <c r="A14" s="81" t="s">
        <v>210</v>
      </c>
      <c r="B14" s="81" t="s">
        <v>11</v>
      </c>
      <c r="C14" s="81" t="s">
        <v>12</v>
      </c>
      <c r="D14" s="81" t="s">
        <v>200</v>
      </c>
      <c r="E14" s="72">
        <v>75.15</v>
      </c>
      <c r="F14" s="72">
        <f t="shared" si="0"/>
        <v>30.06</v>
      </c>
      <c r="G14" s="84">
        <v>83.4</v>
      </c>
      <c r="H14" s="72">
        <f t="shared" si="1"/>
        <v>50.04</v>
      </c>
      <c r="I14" s="82">
        <f t="shared" si="2"/>
        <v>80.1</v>
      </c>
      <c r="J14" s="72">
        <v>11</v>
      </c>
    </row>
    <row r="15" ht="27.95" customHeight="1" spans="1:10">
      <c r="A15" s="81" t="s">
        <v>211</v>
      </c>
      <c r="B15" s="81" t="s">
        <v>11</v>
      </c>
      <c r="C15" s="81" t="s">
        <v>12</v>
      </c>
      <c r="D15" s="81" t="s">
        <v>200</v>
      </c>
      <c r="E15" s="72">
        <v>69.45</v>
      </c>
      <c r="F15" s="72">
        <f t="shared" si="0"/>
        <v>27.78</v>
      </c>
      <c r="G15" s="84">
        <v>84.6</v>
      </c>
      <c r="H15" s="72">
        <f t="shared" si="1"/>
        <v>50.76</v>
      </c>
      <c r="I15" s="82">
        <f t="shared" si="2"/>
        <v>78.54</v>
      </c>
      <c r="J15" s="72">
        <v>12</v>
      </c>
    </row>
    <row r="16" ht="27.95" customHeight="1" spans="1:10">
      <c r="A16" s="85"/>
      <c r="B16" s="85"/>
      <c r="C16" s="85"/>
      <c r="D16" s="85"/>
      <c r="E16" s="86"/>
      <c r="F16" s="86"/>
      <c r="G16" s="87"/>
      <c r="H16" s="86"/>
      <c r="I16" s="88"/>
      <c r="J16" s="86"/>
    </row>
    <row r="17" ht="45.75" customHeight="1" spans="1:10">
      <c r="A17" s="65"/>
      <c r="B17" s="65"/>
      <c r="C17" s="65"/>
      <c r="D17" s="65"/>
      <c r="E17" s="65"/>
      <c r="F17" s="65"/>
      <c r="H17" s="65"/>
      <c r="J17" s="65"/>
    </row>
    <row r="18" ht="45.75" customHeight="1" spans="1:10">
      <c r="A18" s="4" t="s">
        <v>0</v>
      </c>
      <c r="B18" s="4"/>
      <c r="C18" s="4"/>
      <c r="D18" s="4"/>
      <c r="E18" s="4"/>
      <c r="F18" s="4"/>
      <c r="G18" s="4"/>
      <c r="H18" s="4"/>
      <c r="I18" s="4"/>
      <c r="J18" s="4"/>
    </row>
    <row r="19" ht="7.5" customHeight="1" spans="1:10">
      <c r="A19" s="79"/>
      <c r="B19" s="79"/>
      <c r="C19" s="79"/>
      <c r="D19" s="79"/>
      <c r="E19" s="79"/>
      <c r="F19" s="79"/>
      <c r="G19" s="79"/>
      <c r="H19" s="79"/>
      <c r="I19" s="79"/>
      <c r="J19" s="79"/>
    </row>
    <row r="20" s="46" customFormat="1" ht="33" customHeight="1" spans="1:10">
      <c r="A20" s="80" t="s">
        <v>1</v>
      </c>
      <c r="B20" s="80" t="s">
        <v>2</v>
      </c>
      <c r="C20" s="80" t="s">
        <v>3</v>
      </c>
      <c r="D20" s="80" t="s">
        <v>4</v>
      </c>
      <c r="E20" s="80" t="s">
        <v>5</v>
      </c>
      <c r="F20" s="69" t="s">
        <v>6</v>
      </c>
      <c r="G20" s="69" t="s">
        <v>7</v>
      </c>
      <c r="H20" s="69" t="s">
        <v>6</v>
      </c>
      <c r="I20" s="69" t="s">
        <v>8</v>
      </c>
      <c r="J20" s="69" t="s">
        <v>9</v>
      </c>
    </row>
    <row r="21" ht="24.95" customHeight="1" spans="1:10">
      <c r="A21" s="81" t="s">
        <v>212</v>
      </c>
      <c r="B21" s="81" t="s">
        <v>213</v>
      </c>
      <c r="C21" s="81" t="s">
        <v>25</v>
      </c>
      <c r="D21" s="81" t="s">
        <v>214</v>
      </c>
      <c r="E21" s="72" t="s">
        <v>215</v>
      </c>
      <c r="F21" s="72">
        <f t="shared" ref="F21:F68" si="3">E21*0.4</f>
        <v>29.52</v>
      </c>
      <c r="G21" s="84">
        <v>87</v>
      </c>
      <c r="H21" s="72">
        <f t="shared" ref="H21:H68" si="4">G21*0.6</f>
        <v>52.2</v>
      </c>
      <c r="I21" s="82">
        <f t="shared" ref="I21:I68" si="5">F21+H21</f>
        <v>81.72</v>
      </c>
      <c r="J21" s="72">
        <v>1</v>
      </c>
    </row>
    <row r="22" ht="24.95" customHeight="1" spans="1:10">
      <c r="A22" s="81" t="s">
        <v>216</v>
      </c>
      <c r="B22" s="81" t="s">
        <v>213</v>
      </c>
      <c r="C22" s="81" t="s">
        <v>25</v>
      </c>
      <c r="D22" s="81" t="s">
        <v>214</v>
      </c>
      <c r="E22" s="72" t="s">
        <v>217</v>
      </c>
      <c r="F22" s="72">
        <f t="shared" si="3"/>
        <v>29.6</v>
      </c>
      <c r="G22" s="84">
        <v>86.2</v>
      </c>
      <c r="H22" s="72">
        <f t="shared" si="4"/>
        <v>51.72</v>
      </c>
      <c r="I22" s="82">
        <f t="shared" si="5"/>
        <v>81.32</v>
      </c>
      <c r="J22" s="72">
        <v>2</v>
      </c>
    </row>
    <row r="23" ht="24.95" customHeight="1" spans="1:10">
      <c r="A23" s="81" t="s">
        <v>218</v>
      </c>
      <c r="B23" s="81" t="s">
        <v>213</v>
      </c>
      <c r="C23" s="81" t="s">
        <v>25</v>
      </c>
      <c r="D23" s="81" t="s">
        <v>214</v>
      </c>
      <c r="E23" s="72" t="s">
        <v>217</v>
      </c>
      <c r="F23" s="72">
        <f t="shared" si="3"/>
        <v>29.6</v>
      </c>
      <c r="G23" s="84">
        <v>85.6</v>
      </c>
      <c r="H23" s="72">
        <f t="shared" si="4"/>
        <v>51.36</v>
      </c>
      <c r="I23" s="82">
        <f t="shared" si="5"/>
        <v>80.96</v>
      </c>
      <c r="J23" s="72">
        <v>3</v>
      </c>
    </row>
    <row r="24" ht="24.95" customHeight="1" spans="1:10">
      <c r="A24" s="81" t="s">
        <v>219</v>
      </c>
      <c r="B24" s="81" t="s">
        <v>213</v>
      </c>
      <c r="C24" s="81" t="s">
        <v>25</v>
      </c>
      <c r="D24" s="81" t="s">
        <v>214</v>
      </c>
      <c r="E24" s="72" t="s">
        <v>220</v>
      </c>
      <c r="F24" s="72">
        <f t="shared" si="3"/>
        <v>29.64</v>
      </c>
      <c r="G24" s="84">
        <v>85.3</v>
      </c>
      <c r="H24" s="72">
        <f t="shared" si="4"/>
        <v>51.18</v>
      </c>
      <c r="I24" s="82">
        <f t="shared" si="5"/>
        <v>80.82</v>
      </c>
      <c r="J24" s="72">
        <v>4</v>
      </c>
    </row>
    <row r="25" ht="24.95" customHeight="1" spans="1:10">
      <c r="A25" s="81" t="s">
        <v>221</v>
      </c>
      <c r="B25" s="81" t="s">
        <v>213</v>
      </c>
      <c r="C25" s="81" t="s">
        <v>25</v>
      </c>
      <c r="D25" s="81" t="s">
        <v>214</v>
      </c>
      <c r="E25" s="72" t="s">
        <v>222</v>
      </c>
      <c r="F25" s="72">
        <f t="shared" si="3"/>
        <v>28.9</v>
      </c>
      <c r="G25" s="84">
        <v>86.2</v>
      </c>
      <c r="H25" s="72">
        <f t="shared" si="4"/>
        <v>51.72</v>
      </c>
      <c r="I25" s="82">
        <f t="shared" si="5"/>
        <v>80.62</v>
      </c>
      <c r="J25" s="72">
        <v>5</v>
      </c>
    </row>
    <row r="26" ht="24.95" customHeight="1" spans="1:10">
      <c r="A26" s="81" t="s">
        <v>223</v>
      </c>
      <c r="B26" s="81" t="s">
        <v>213</v>
      </c>
      <c r="C26" s="81" t="s">
        <v>25</v>
      </c>
      <c r="D26" s="81" t="s">
        <v>214</v>
      </c>
      <c r="E26" s="72" t="s">
        <v>39</v>
      </c>
      <c r="F26" s="72">
        <f t="shared" si="3"/>
        <v>26.8</v>
      </c>
      <c r="G26" s="84">
        <v>88.8</v>
      </c>
      <c r="H26" s="72">
        <f t="shared" si="4"/>
        <v>53.28</v>
      </c>
      <c r="I26" s="82">
        <f t="shared" si="5"/>
        <v>80.08</v>
      </c>
      <c r="J26" s="72">
        <v>6</v>
      </c>
    </row>
    <row r="27" ht="24.95" customHeight="1" spans="1:10">
      <c r="A27" s="81" t="s">
        <v>224</v>
      </c>
      <c r="B27" s="81" t="s">
        <v>213</v>
      </c>
      <c r="C27" s="81" t="s">
        <v>25</v>
      </c>
      <c r="D27" s="81" t="s">
        <v>214</v>
      </c>
      <c r="E27" s="72" t="s">
        <v>225</v>
      </c>
      <c r="F27" s="72">
        <f t="shared" si="3"/>
        <v>28.62</v>
      </c>
      <c r="G27" s="84">
        <v>85.7</v>
      </c>
      <c r="H27" s="72">
        <f t="shared" si="4"/>
        <v>51.42</v>
      </c>
      <c r="I27" s="82">
        <f t="shared" si="5"/>
        <v>80.04</v>
      </c>
      <c r="J27" s="72">
        <v>7</v>
      </c>
    </row>
    <row r="28" ht="24.95" customHeight="1" spans="1:10">
      <c r="A28" s="81" t="s">
        <v>226</v>
      </c>
      <c r="B28" s="81" t="s">
        <v>213</v>
      </c>
      <c r="C28" s="81" t="s">
        <v>25</v>
      </c>
      <c r="D28" s="81" t="s">
        <v>214</v>
      </c>
      <c r="E28" s="72" t="s">
        <v>227</v>
      </c>
      <c r="F28" s="72">
        <f t="shared" si="3"/>
        <v>30.14</v>
      </c>
      <c r="G28" s="84">
        <v>81.9</v>
      </c>
      <c r="H28" s="72">
        <f t="shared" si="4"/>
        <v>49.14</v>
      </c>
      <c r="I28" s="82">
        <f t="shared" si="5"/>
        <v>79.28</v>
      </c>
      <c r="J28" s="72">
        <v>8</v>
      </c>
    </row>
    <row r="29" ht="24.95" customHeight="1" spans="1:10">
      <c r="A29" s="81" t="s">
        <v>228</v>
      </c>
      <c r="B29" s="81" t="s">
        <v>213</v>
      </c>
      <c r="C29" s="81" t="s">
        <v>25</v>
      </c>
      <c r="D29" s="81" t="s">
        <v>214</v>
      </c>
      <c r="E29" s="72" t="s">
        <v>229</v>
      </c>
      <c r="F29" s="72">
        <f t="shared" si="3"/>
        <v>28.68</v>
      </c>
      <c r="G29" s="84">
        <v>84.3</v>
      </c>
      <c r="H29" s="72">
        <f t="shared" si="4"/>
        <v>50.58</v>
      </c>
      <c r="I29" s="82">
        <f t="shared" si="5"/>
        <v>79.26</v>
      </c>
      <c r="J29" s="72">
        <v>9</v>
      </c>
    </row>
    <row r="30" ht="24.95" customHeight="1" spans="1:10">
      <c r="A30" s="81" t="s">
        <v>230</v>
      </c>
      <c r="B30" s="81" t="s">
        <v>213</v>
      </c>
      <c r="C30" s="81" t="s">
        <v>25</v>
      </c>
      <c r="D30" s="81" t="s">
        <v>214</v>
      </c>
      <c r="E30" s="72" t="s">
        <v>72</v>
      </c>
      <c r="F30" s="72">
        <f t="shared" si="3"/>
        <v>27.56</v>
      </c>
      <c r="G30" s="84">
        <v>85.7</v>
      </c>
      <c r="H30" s="72">
        <f t="shared" si="4"/>
        <v>51.42</v>
      </c>
      <c r="I30" s="82">
        <f t="shared" si="5"/>
        <v>78.98</v>
      </c>
      <c r="J30" s="72">
        <v>10</v>
      </c>
    </row>
    <row r="31" ht="24.95" customHeight="1" spans="1:10">
      <c r="A31" s="81" t="s">
        <v>231</v>
      </c>
      <c r="B31" s="81" t="s">
        <v>213</v>
      </c>
      <c r="C31" s="81" t="s">
        <v>25</v>
      </c>
      <c r="D31" s="81" t="s">
        <v>214</v>
      </c>
      <c r="E31" s="72" t="s">
        <v>232</v>
      </c>
      <c r="F31" s="72">
        <f t="shared" si="3"/>
        <v>26.84</v>
      </c>
      <c r="G31" s="84">
        <v>86.2</v>
      </c>
      <c r="H31" s="72">
        <f t="shared" si="4"/>
        <v>51.72</v>
      </c>
      <c r="I31" s="82">
        <f t="shared" si="5"/>
        <v>78.56</v>
      </c>
      <c r="J31" s="72">
        <v>11</v>
      </c>
    </row>
    <row r="32" ht="24.95" customHeight="1" spans="1:10">
      <c r="A32" s="81" t="s">
        <v>233</v>
      </c>
      <c r="B32" s="81" t="s">
        <v>213</v>
      </c>
      <c r="C32" s="81" t="s">
        <v>25</v>
      </c>
      <c r="D32" s="81" t="s">
        <v>214</v>
      </c>
      <c r="E32" s="72" t="s">
        <v>70</v>
      </c>
      <c r="F32" s="72">
        <f t="shared" si="3"/>
        <v>26.86</v>
      </c>
      <c r="G32" s="84">
        <v>85.8</v>
      </c>
      <c r="H32" s="72">
        <f t="shared" si="4"/>
        <v>51.48</v>
      </c>
      <c r="I32" s="82">
        <f t="shared" si="5"/>
        <v>78.34</v>
      </c>
      <c r="J32" s="72">
        <v>12</v>
      </c>
    </row>
    <row r="33" ht="24.95" customHeight="1" spans="1:10">
      <c r="A33" s="81" t="s">
        <v>234</v>
      </c>
      <c r="B33" s="81" t="s">
        <v>213</v>
      </c>
      <c r="C33" s="81" t="s">
        <v>25</v>
      </c>
      <c r="D33" s="81" t="s">
        <v>214</v>
      </c>
      <c r="E33" s="72" t="s">
        <v>235</v>
      </c>
      <c r="F33" s="72">
        <f t="shared" si="3"/>
        <v>29.12</v>
      </c>
      <c r="G33" s="84">
        <v>82</v>
      </c>
      <c r="H33" s="72">
        <f t="shared" si="4"/>
        <v>49.2</v>
      </c>
      <c r="I33" s="82">
        <f t="shared" si="5"/>
        <v>78.32</v>
      </c>
      <c r="J33" s="72">
        <v>13</v>
      </c>
    </row>
    <row r="34" ht="24.95" customHeight="1" spans="1:10">
      <c r="A34" s="81" t="s">
        <v>236</v>
      </c>
      <c r="B34" s="81" t="s">
        <v>213</v>
      </c>
      <c r="C34" s="81" t="s">
        <v>25</v>
      </c>
      <c r="D34" s="81" t="s">
        <v>214</v>
      </c>
      <c r="E34" s="72" t="s">
        <v>48</v>
      </c>
      <c r="F34" s="72">
        <f t="shared" si="3"/>
        <v>27.32</v>
      </c>
      <c r="G34" s="84">
        <v>84.9</v>
      </c>
      <c r="H34" s="72">
        <f t="shared" si="4"/>
        <v>50.94</v>
      </c>
      <c r="I34" s="82">
        <f t="shared" si="5"/>
        <v>78.26</v>
      </c>
      <c r="J34" s="72">
        <v>14</v>
      </c>
    </row>
    <row r="35" ht="24.95" customHeight="1" spans="1:10">
      <c r="A35" s="81" t="s">
        <v>237</v>
      </c>
      <c r="B35" s="81" t="s">
        <v>213</v>
      </c>
      <c r="C35" s="81" t="s">
        <v>25</v>
      </c>
      <c r="D35" s="81" t="s">
        <v>214</v>
      </c>
      <c r="E35" s="72" t="s">
        <v>238</v>
      </c>
      <c r="F35" s="72">
        <f t="shared" si="3"/>
        <v>27.16</v>
      </c>
      <c r="G35" s="84">
        <v>84.8</v>
      </c>
      <c r="H35" s="72">
        <f t="shared" si="4"/>
        <v>50.88</v>
      </c>
      <c r="I35" s="82">
        <f t="shared" si="5"/>
        <v>78.04</v>
      </c>
      <c r="J35" s="72">
        <v>15</v>
      </c>
    </row>
    <row r="36" ht="24.95" customHeight="1" spans="1:10">
      <c r="A36" s="81" t="s">
        <v>239</v>
      </c>
      <c r="B36" s="81" t="s">
        <v>213</v>
      </c>
      <c r="C36" s="81" t="s">
        <v>25</v>
      </c>
      <c r="D36" s="81" t="s">
        <v>214</v>
      </c>
      <c r="E36" s="72" t="s">
        <v>35</v>
      </c>
      <c r="F36" s="72">
        <f t="shared" si="3"/>
        <v>28.22</v>
      </c>
      <c r="G36" s="84">
        <v>83</v>
      </c>
      <c r="H36" s="72">
        <f t="shared" si="4"/>
        <v>49.8</v>
      </c>
      <c r="I36" s="82">
        <f t="shared" si="5"/>
        <v>78.02</v>
      </c>
      <c r="J36" s="72">
        <v>16</v>
      </c>
    </row>
    <row r="37" ht="24.95" customHeight="1" spans="1:10">
      <c r="A37" s="81" t="s">
        <v>240</v>
      </c>
      <c r="B37" s="81" t="s">
        <v>213</v>
      </c>
      <c r="C37" s="81" t="s">
        <v>25</v>
      </c>
      <c r="D37" s="81" t="s">
        <v>214</v>
      </c>
      <c r="E37" s="72" t="s">
        <v>66</v>
      </c>
      <c r="F37" s="72">
        <f t="shared" si="3"/>
        <v>26.5</v>
      </c>
      <c r="G37" s="84">
        <v>84.5</v>
      </c>
      <c r="H37" s="72">
        <f t="shared" si="4"/>
        <v>50.7</v>
      </c>
      <c r="I37" s="82">
        <f t="shared" si="5"/>
        <v>77.2</v>
      </c>
      <c r="J37" s="72">
        <v>17</v>
      </c>
    </row>
    <row r="38" ht="24.95" customHeight="1" spans="1:10">
      <c r="A38" s="81" t="s">
        <v>241</v>
      </c>
      <c r="B38" s="81" t="s">
        <v>213</v>
      </c>
      <c r="C38" s="81" t="s">
        <v>25</v>
      </c>
      <c r="D38" s="81" t="s">
        <v>214</v>
      </c>
      <c r="E38" s="72" t="s">
        <v>29</v>
      </c>
      <c r="F38" s="72">
        <f t="shared" si="3"/>
        <v>27.86</v>
      </c>
      <c r="G38" s="84">
        <v>82.2</v>
      </c>
      <c r="H38" s="72">
        <f t="shared" si="4"/>
        <v>49.32</v>
      </c>
      <c r="I38" s="82">
        <f t="shared" si="5"/>
        <v>77.18</v>
      </c>
      <c r="J38" s="72">
        <v>18</v>
      </c>
    </row>
    <row r="39" ht="24.95" customHeight="1" spans="1:10">
      <c r="A39" s="81" t="s">
        <v>242</v>
      </c>
      <c r="B39" s="81" t="s">
        <v>213</v>
      </c>
      <c r="C39" s="81" t="s">
        <v>25</v>
      </c>
      <c r="D39" s="81" t="s">
        <v>214</v>
      </c>
      <c r="E39" s="72" t="s">
        <v>243</v>
      </c>
      <c r="F39" s="72">
        <f t="shared" si="3"/>
        <v>26.46</v>
      </c>
      <c r="G39" s="84">
        <v>84.3</v>
      </c>
      <c r="H39" s="72">
        <f t="shared" si="4"/>
        <v>50.58</v>
      </c>
      <c r="I39" s="82">
        <f t="shared" si="5"/>
        <v>77.04</v>
      </c>
      <c r="J39" s="72">
        <v>19</v>
      </c>
    </row>
    <row r="40" ht="24.95" customHeight="1" spans="1:10">
      <c r="A40" s="81" t="s">
        <v>244</v>
      </c>
      <c r="B40" s="81" t="s">
        <v>213</v>
      </c>
      <c r="C40" s="81" t="s">
        <v>25</v>
      </c>
      <c r="D40" s="81" t="s">
        <v>214</v>
      </c>
      <c r="E40" s="72" t="s">
        <v>245</v>
      </c>
      <c r="F40" s="72">
        <f t="shared" si="3"/>
        <v>25.48</v>
      </c>
      <c r="G40" s="84">
        <v>85.7</v>
      </c>
      <c r="H40" s="72">
        <f t="shared" si="4"/>
        <v>51.42</v>
      </c>
      <c r="I40" s="82">
        <f t="shared" si="5"/>
        <v>76.9</v>
      </c>
      <c r="J40" s="72">
        <v>20</v>
      </c>
    </row>
    <row r="41" ht="24.95" customHeight="1" spans="1:10">
      <c r="A41" s="81" t="s">
        <v>246</v>
      </c>
      <c r="B41" s="81" t="s">
        <v>213</v>
      </c>
      <c r="C41" s="81" t="s">
        <v>25</v>
      </c>
      <c r="D41" s="81" t="s">
        <v>214</v>
      </c>
      <c r="E41" s="72" t="s">
        <v>247</v>
      </c>
      <c r="F41" s="72">
        <f t="shared" si="3"/>
        <v>26.76</v>
      </c>
      <c r="G41" s="84">
        <v>83.1</v>
      </c>
      <c r="H41" s="72">
        <f t="shared" si="4"/>
        <v>49.86</v>
      </c>
      <c r="I41" s="82">
        <f t="shared" si="5"/>
        <v>76.62</v>
      </c>
      <c r="J41" s="72">
        <v>21</v>
      </c>
    </row>
    <row r="42" ht="24.95" customHeight="1" spans="1:10">
      <c r="A42" s="81" t="s">
        <v>248</v>
      </c>
      <c r="B42" s="81" t="s">
        <v>213</v>
      </c>
      <c r="C42" s="81" t="s">
        <v>25</v>
      </c>
      <c r="D42" s="81" t="s">
        <v>214</v>
      </c>
      <c r="E42" s="72" t="s">
        <v>54</v>
      </c>
      <c r="F42" s="72">
        <f t="shared" si="3"/>
        <v>27.2</v>
      </c>
      <c r="G42" s="84">
        <v>82</v>
      </c>
      <c r="H42" s="72">
        <f t="shared" si="4"/>
        <v>49.2</v>
      </c>
      <c r="I42" s="82">
        <f t="shared" si="5"/>
        <v>76.4</v>
      </c>
      <c r="J42" s="72">
        <v>22</v>
      </c>
    </row>
    <row r="43" ht="24.95" customHeight="1" spans="1:10">
      <c r="A43" s="81" t="s">
        <v>249</v>
      </c>
      <c r="B43" s="81" t="s">
        <v>213</v>
      </c>
      <c r="C43" s="81" t="s">
        <v>25</v>
      </c>
      <c r="D43" s="81" t="s">
        <v>214</v>
      </c>
      <c r="E43" s="72" t="s">
        <v>132</v>
      </c>
      <c r="F43" s="72">
        <f t="shared" si="3"/>
        <v>24.16</v>
      </c>
      <c r="G43" s="84">
        <v>86.1</v>
      </c>
      <c r="H43" s="72">
        <f t="shared" si="4"/>
        <v>51.66</v>
      </c>
      <c r="I43" s="82">
        <f t="shared" si="5"/>
        <v>75.82</v>
      </c>
      <c r="J43" s="72">
        <v>23</v>
      </c>
    </row>
    <row r="44" ht="24.95" customHeight="1" spans="1:10">
      <c r="A44" s="81" t="s">
        <v>250</v>
      </c>
      <c r="B44" s="81" t="s">
        <v>213</v>
      </c>
      <c r="C44" s="81" t="s">
        <v>25</v>
      </c>
      <c r="D44" s="81" t="s">
        <v>214</v>
      </c>
      <c r="E44" s="72" t="s">
        <v>251</v>
      </c>
      <c r="F44" s="72">
        <f t="shared" si="3"/>
        <v>23.94</v>
      </c>
      <c r="G44" s="84">
        <v>86.4</v>
      </c>
      <c r="H44" s="72">
        <f t="shared" si="4"/>
        <v>51.84</v>
      </c>
      <c r="I44" s="82">
        <f t="shared" si="5"/>
        <v>75.78</v>
      </c>
      <c r="J44" s="72">
        <v>24</v>
      </c>
    </row>
    <row r="45" ht="24.95" customHeight="1" spans="1:10">
      <c r="A45" s="81" t="s">
        <v>252</v>
      </c>
      <c r="B45" s="81" t="s">
        <v>213</v>
      </c>
      <c r="C45" s="81" t="s">
        <v>25</v>
      </c>
      <c r="D45" s="81" t="s">
        <v>214</v>
      </c>
      <c r="E45" s="72" t="s">
        <v>253</v>
      </c>
      <c r="F45" s="72">
        <f t="shared" si="3"/>
        <v>24.46</v>
      </c>
      <c r="G45" s="84">
        <v>85.4</v>
      </c>
      <c r="H45" s="72">
        <f t="shared" si="4"/>
        <v>51.24</v>
      </c>
      <c r="I45" s="82">
        <f t="shared" si="5"/>
        <v>75.7</v>
      </c>
      <c r="J45" s="72">
        <v>25</v>
      </c>
    </row>
    <row r="46" ht="24.95" customHeight="1" spans="1:10">
      <c r="A46" s="81" t="s">
        <v>254</v>
      </c>
      <c r="B46" s="81" t="s">
        <v>213</v>
      </c>
      <c r="C46" s="81" t="s">
        <v>25</v>
      </c>
      <c r="D46" s="81" t="s">
        <v>214</v>
      </c>
      <c r="E46" s="72" t="s">
        <v>62</v>
      </c>
      <c r="F46" s="72">
        <f t="shared" si="3"/>
        <v>27.96</v>
      </c>
      <c r="G46" s="84">
        <v>79.4</v>
      </c>
      <c r="H46" s="72">
        <f t="shared" si="4"/>
        <v>47.64</v>
      </c>
      <c r="I46" s="82">
        <f t="shared" si="5"/>
        <v>75.6</v>
      </c>
      <c r="J46" s="72">
        <v>26</v>
      </c>
    </row>
    <row r="47" ht="24.95" customHeight="1" spans="1:10">
      <c r="A47" s="81" t="s">
        <v>255</v>
      </c>
      <c r="B47" s="81" t="s">
        <v>213</v>
      </c>
      <c r="C47" s="81" t="s">
        <v>25</v>
      </c>
      <c r="D47" s="81" t="s">
        <v>214</v>
      </c>
      <c r="E47" s="72" t="s">
        <v>238</v>
      </c>
      <c r="F47" s="72">
        <f t="shared" si="3"/>
        <v>27.16</v>
      </c>
      <c r="G47" s="84">
        <v>80.6</v>
      </c>
      <c r="H47" s="72">
        <f t="shared" si="4"/>
        <v>48.36</v>
      </c>
      <c r="I47" s="82">
        <f t="shared" si="5"/>
        <v>75.52</v>
      </c>
      <c r="J47" s="72">
        <v>27</v>
      </c>
    </row>
    <row r="48" ht="24.95" customHeight="1" spans="1:10">
      <c r="A48" s="81" t="s">
        <v>256</v>
      </c>
      <c r="B48" s="81" t="s">
        <v>213</v>
      </c>
      <c r="C48" s="81" t="s">
        <v>25</v>
      </c>
      <c r="D48" s="81" t="s">
        <v>214</v>
      </c>
      <c r="E48" s="72" t="s">
        <v>257</v>
      </c>
      <c r="F48" s="72">
        <f t="shared" si="3"/>
        <v>27.18</v>
      </c>
      <c r="G48" s="84">
        <v>80.2</v>
      </c>
      <c r="H48" s="72">
        <f t="shared" si="4"/>
        <v>48.12</v>
      </c>
      <c r="I48" s="82">
        <f t="shared" si="5"/>
        <v>75.3</v>
      </c>
      <c r="J48" s="72">
        <v>28</v>
      </c>
    </row>
    <row r="49" ht="24.95" customHeight="1" spans="1:10">
      <c r="A49" s="81" t="s">
        <v>258</v>
      </c>
      <c r="B49" s="81" t="s">
        <v>213</v>
      </c>
      <c r="C49" s="81" t="s">
        <v>25</v>
      </c>
      <c r="D49" s="81" t="s">
        <v>214</v>
      </c>
      <c r="E49" s="72" t="s">
        <v>259</v>
      </c>
      <c r="F49" s="72">
        <f t="shared" si="3"/>
        <v>24.22</v>
      </c>
      <c r="G49" s="84">
        <v>84.5</v>
      </c>
      <c r="H49" s="72">
        <f t="shared" si="4"/>
        <v>50.7</v>
      </c>
      <c r="I49" s="82">
        <f t="shared" si="5"/>
        <v>74.92</v>
      </c>
      <c r="J49" s="72">
        <v>29</v>
      </c>
    </row>
    <row r="50" ht="24.95" customHeight="1" spans="1:10">
      <c r="A50" s="81" t="s">
        <v>260</v>
      </c>
      <c r="B50" s="81" t="s">
        <v>213</v>
      </c>
      <c r="C50" s="81" t="s">
        <v>25</v>
      </c>
      <c r="D50" s="81" t="s">
        <v>214</v>
      </c>
      <c r="E50" s="72" t="s">
        <v>261</v>
      </c>
      <c r="F50" s="72">
        <f t="shared" si="3"/>
        <v>24.62</v>
      </c>
      <c r="G50" s="84">
        <v>83.8</v>
      </c>
      <c r="H50" s="72">
        <f t="shared" si="4"/>
        <v>50.28</v>
      </c>
      <c r="I50" s="82">
        <f t="shared" si="5"/>
        <v>74.9</v>
      </c>
      <c r="J50" s="72">
        <v>30</v>
      </c>
    </row>
    <row r="51" ht="24.95" customHeight="1" spans="1:10">
      <c r="A51" s="81" t="s">
        <v>262</v>
      </c>
      <c r="B51" s="81" t="s">
        <v>213</v>
      </c>
      <c r="C51" s="81" t="s">
        <v>25</v>
      </c>
      <c r="D51" s="81" t="s">
        <v>214</v>
      </c>
      <c r="E51" s="72" t="s">
        <v>263</v>
      </c>
      <c r="F51" s="72">
        <f t="shared" si="3"/>
        <v>23.98</v>
      </c>
      <c r="G51" s="84">
        <v>84.6</v>
      </c>
      <c r="H51" s="72">
        <f t="shared" si="4"/>
        <v>50.76</v>
      </c>
      <c r="I51" s="82">
        <f t="shared" si="5"/>
        <v>74.74</v>
      </c>
      <c r="J51" s="72">
        <v>31</v>
      </c>
    </row>
    <row r="52" ht="24.95" customHeight="1" spans="1:10">
      <c r="A52" s="81" t="s">
        <v>264</v>
      </c>
      <c r="B52" s="81" t="s">
        <v>213</v>
      </c>
      <c r="C52" s="81" t="s">
        <v>25</v>
      </c>
      <c r="D52" s="81" t="s">
        <v>214</v>
      </c>
      <c r="E52" s="72" t="s">
        <v>189</v>
      </c>
      <c r="F52" s="72">
        <f t="shared" si="3"/>
        <v>24.5</v>
      </c>
      <c r="G52" s="84">
        <v>82.6</v>
      </c>
      <c r="H52" s="72">
        <f t="shared" si="4"/>
        <v>49.56</v>
      </c>
      <c r="I52" s="82">
        <f t="shared" si="5"/>
        <v>74.06</v>
      </c>
      <c r="J52" s="72">
        <v>32</v>
      </c>
    </row>
    <row r="53" ht="24.95" customHeight="1" spans="1:10">
      <c r="A53" s="81" t="s">
        <v>265</v>
      </c>
      <c r="B53" s="81" t="s">
        <v>213</v>
      </c>
      <c r="C53" s="81" t="s">
        <v>25</v>
      </c>
      <c r="D53" s="81" t="s">
        <v>214</v>
      </c>
      <c r="E53" s="72" t="s">
        <v>266</v>
      </c>
      <c r="F53" s="72">
        <f t="shared" si="3"/>
        <v>25.02</v>
      </c>
      <c r="G53" s="84">
        <v>81.3</v>
      </c>
      <c r="H53" s="72">
        <f t="shared" si="4"/>
        <v>48.78</v>
      </c>
      <c r="I53" s="82">
        <f t="shared" si="5"/>
        <v>73.8</v>
      </c>
      <c r="J53" s="72">
        <v>33</v>
      </c>
    </row>
    <row r="54" ht="24.95" customHeight="1" spans="1:10">
      <c r="A54" s="81" t="s">
        <v>267</v>
      </c>
      <c r="B54" s="81" t="s">
        <v>213</v>
      </c>
      <c r="C54" s="81" t="s">
        <v>25</v>
      </c>
      <c r="D54" s="81" t="s">
        <v>214</v>
      </c>
      <c r="E54" s="72" t="s">
        <v>268</v>
      </c>
      <c r="F54" s="72">
        <f t="shared" si="3"/>
        <v>21.94</v>
      </c>
      <c r="G54" s="84">
        <v>86.2</v>
      </c>
      <c r="H54" s="72">
        <f t="shared" si="4"/>
        <v>51.72</v>
      </c>
      <c r="I54" s="82">
        <f t="shared" si="5"/>
        <v>73.66</v>
      </c>
      <c r="J54" s="72">
        <v>34</v>
      </c>
    </row>
    <row r="55" ht="24.95" customHeight="1" spans="1:10">
      <c r="A55" s="81" t="s">
        <v>269</v>
      </c>
      <c r="B55" s="81" t="s">
        <v>213</v>
      </c>
      <c r="C55" s="81" t="s">
        <v>25</v>
      </c>
      <c r="D55" s="81" t="s">
        <v>214</v>
      </c>
      <c r="E55" s="72" t="s">
        <v>74</v>
      </c>
      <c r="F55" s="72">
        <f t="shared" si="3"/>
        <v>25.38</v>
      </c>
      <c r="G55" s="84">
        <v>80.2</v>
      </c>
      <c r="H55" s="72">
        <f t="shared" si="4"/>
        <v>48.12</v>
      </c>
      <c r="I55" s="82">
        <f t="shared" si="5"/>
        <v>73.5</v>
      </c>
      <c r="J55" s="72">
        <v>35</v>
      </c>
    </row>
    <row r="56" ht="24.95" customHeight="1" spans="1:10">
      <c r="A56" s="81" t="s">
        <v>270</v>
      </c>
      <c r="B56" s="81" t="s">
        <v>213</v>
      </c>
      <c r="C56" s="81" t="s">
        <v>25</v>
      </c>
      <c r="D56" s="81" t="s">
        <v>214</v>
      </c>
      <c r="E56" s="72" t="s">
        <v>271</v>
      </c>
      <c r="F56" s="72">
        <f t="shared" si="3"/>
        <v>23.76</v>
      </c>
      <c r="G56" s="84">
        <v>82.9</v>
      </c>
      <c r="H56" s="72">
        <f t="shared" si="4"/>
        <v>49.74</v>
      </c>
      <c r="I56" s="82">
        <f t="shared" si="5"/>
        <v>73.5</v>
      </c>
      <c r="J56" s="72">
        <v>36</v>
      </c>
    </row>
    <row r="57" ht="24.95" customHeight="1" spans="1:10">
      <c r="A57" s="81" t="s">
        <v>272</v>
      </c>
      <c r="B57" s="81" t="s">
        <v>213</v>
      </c>
      <c r="C57" s="81" t="s">
        <v>25</v>
      </c>
      <c r="D57" s="81" t="s">
        <v>214</v>
      </c>
      <c r="E57" s="72" t="s">
        <v>177</v>
      </c>
      <c r="F57" s="72">
        <f t="shared" si="3"/>
        <v>23.02</v>
      </c>
      <c r="G57" s="84">
        <v>83.3</v>
      </c>
      <c r="H57" s="72">
        <f t="shared" si="4"/>
        <v>49.98</v>
      </c>
      <c r="I57" s="82">
        <f t="shared" si="5"/>
        <v>73</v>
      </c>
      <c r="J57" s="72">
        <v>37</v>
      </c>
    </row>
    <row r="58" ht="24.95" customHeight="1" spans="1:10">
      <c r="A58" s="81" t="s">
        <v>273</v>
      </c>
      <c r="B58" s="81" t="s">
        <v>213</v>
      </c>
      <c r="C58" s="81" t="s">
        <v>25</v>
      </c>
      <c r="D58" s="81" t="s">
        <v>214</v>
      </c>
      <c r="E58" s="72" t="s">
        <v>274</v>
      </c>
      <c r="F58" s="72">
        <f t="shared" si="3"/>
        <v>23.58</v>
      </c>
      <c r="G58" s="84">
        <v>82</v>
      </c>
      <c r="H58" s="72">
        <f t="shared" si="4"/>
        <v>49.2</v>
      </c>
      <c r="I58" s="82">
        <f t="shared" si="5"/>
        <v>72.78</v>
      </c>
      <c r="J58" s="72">
        <v>38</v>
      </c>
    </row>
    <row r="59" ht="24.95" customHeight="1" spans="1:10">
      <c r="A59" s="81" t="s">
        <v>275</v>
      </c>
      <c r="B59" s="81" t="s">
        <v>213</v>
      </c>
      <c r="C59" s="81" t="s">
        <v>25</v>
      </c>
      <c r="D59" s="81" t="s">
        <v>214</v>
      </c>
      <c r="E59" s="72" t="s">
        <v>276</v>
      </c>
      <c r="F59" s="72">
        <f t="shared" si="3"/>
        <v>21.62</v>
      </c>
      <c r="G59" s="84">
        <v>85.2</v>
      </c>
      <c r="H59" s="72">
        <f t="shared" si="4"/>
        <v>51.12</v>
      </c>
      <c r="I59" s="82">
        <f t="shared" si="5"/>
        <v>72.74</v>
      </c>
      <c r="J59" s="72">
        <v>39</v>
      </c>
    </row>
    <row r="60" ht="24.95" customHeight="1" spans="1:10">
      <c r="A60" s="81" t="s">
        <v>277</v>
      </c>
      <c r="B60" s="81" t="s">
        <v>213</v>
      </c>
      <c r="C60" s="81" t="s">
        <v>25</v>
      </c>
      <c r="D60" s="81" t="s">
        <v>214</v>
      </c>
      <c r="E60" s="72" t="s">
        <v>278</v>
      </c>
      <c r="F60" s="72">
        <f t="shared" si="3"/>
        <v>20.46</v>
      </c>
      <c r="G60" s="84">
        <v>86.9</v>
      </c>
      <c r="H60" s="72">
        <f t="shared" si="4"/>
        <v>52.14</v>
      </c>
      <c r="I60" s="82">
        <f t="shared" si="5"/>
        <v>72.6</v>
      </c>
      <c r="J60" s="72">
        <v>40</v>
      </c>
    </row>
    <row r="61" ht="24.95" customHeight="1" spans="1:10">
      <c r="A61" s="81" t="s">
        <v>279</v>
      </c>
      <c r="B61" s="81" t="s">
        <v>213</v>
      </c>
      <c r="C61" s="81" t="s">
        <v>25</v>
      </c>
      <c r="D61" s="81" t="s">
        <v>214</v>
      </c>
      <c r="E61" s="72" t="s">
        <v>280</v>
      </c>
      <c r="F61" s="72">
        <f t="shared" si="3"/>
        <v>21.72</v>
      </c>
      <c r="G61" s="84">
        <v>83.9</v>
      </c>
      <c r="H61" s="72">
        <f t="shared" si="4"/>
        <v>50.34</v>
      </c>
      <c r="I61" s="82">
        <f t="shared" si="5"/>
        <v>72.06</v>
      </c>
      <c r="J61" s="72">
        <v>41</v>
      </c>
    </row>
    <row r="62" ht="24.95" customHeight="1" spans="1:10">
      <c r="A62" s="81" t="s">
        <v>281</v>
      </c>
      <c r="B62" s="81" t="s">
        <v>213</v>
      </c>
      <c r="C62" s="81" t="s">
        <v>25</v>
      </c>
      <c r="D62" s="81" t="s">
        <v>214</v>
      </c>
      <c r="E62" s="72" t="s">
        <v>282</v>
      </c>
      <c r="F62" s="72">
        <f t="shared" si="3"/>
        <v>21.86</v>
      </c>
      <c r="G62" s="84">
        <v>82.5</v>
      </c>
      <c r="H62" s="72">
        <f t="shared" si="4"/>
        <v>49.5</v>
      </c>
      <c r="I62" s="82">
        <f t="shared" si="5"/>
        <v>71.36</v>
      </c>
      <c r="J62" s="72">
        <v>42</v>
      </c>
    </row>
    <row r="63" ht="24.95" customHeight="1" spans="1:10">
      <c r="A63" s="81" t="s">
        <v>283</v>
      </c>
      <c r="B63" s="81" t="s">
        <v>213</v>
      </c>
      <c r="C63" s="81" t="s">
        <v>25</v>
      </c>
      <c r="D63" s="81" t="s">
        <v>214</v>
      </c>
      <c r="E63" s="72" t="s">
        <v>152</v>
      </c>
      <c r="F63" s="72">
        <f t="shared" si="3"/>
        <v>22.9</v>
      </c>
      <c r="G63" s="84">
        <v>80.7</v>
      </c>
      <c r="H63" s="72">
        <f t="shared" si="4"/>
        <v>48.42</v>
      </c>
      <c r="I63" s="82">
        <f t="shared" si="5"/>
        <v>71.32</v>
      </c>
      <c r="J63" s="72">
        <v>43</v>
      </c>
    </row>
    <row r="64" ht="24.95" customHeight="1" spans="1:10">
      <c r="A64" s="81" t="s">
        <v>284</v>
      </c>
      <c r="B64" s="81" t="s">
        <v>213</v>
      </c>
      <c r="C64" s="81" t="s">
        <v>25</v>
      </c>
      <c r="D64" s="81" t="s">
        <v>214</v>
      </c>
      <c r="E64" s="72" t="s">
        <v>185</v>
      </c>
      <c r="F64" s="72">
        <f t="shared" si="3"/>
        <v>22.44</v>
      </c>
      <c r="G64" s="84">
        <v>79.2</v>
      </c>
      <c r="H64" s="72">
        <f t="shared" si="4"/>
        <v>47.52</v>
      </c>
      <c r="I64" s="82">
        <f t="shared" si="5"/>
        <v>69.96</v>
      </c>
      <c r="J64" s="72">
        <v>44</v>
      </c>
    </row>
    <row r="65" ht="24.95" customHeight="1" spans="1:10">
      <c r="A65" s="81" t="s">
        <v>285</v>
      </c>
      <c r="B65" s="81" t="s">
        <v>213</v>
      </c>
      <c r="C65" s="81" t="s">
        <v>25</v>
      </c>
      <c r="D65" s="81" t="s">
        <v>214</v>
      </c>
      <c r="E65" s="72" t="s">
        <v>286</v>
      </c>
      <c r="F65" s="72">
        <f t="shared" si="3"/>
        <v>21.56</v>
      </c>
      <c r="G65" s="84">
        <v>80</v>
      </c>
      <c r="H65" s="72">
        <f t="shared" si="4"/>
        <v>48</v>
      </c>
      <c r="I65" s="82">
        <f t="shared" si="5"/>
        <v>69.56</v>
      </c>
      <c r="J65" s="72">
        <v>45</v>
      </c>
    </row>
    <row r="66" ht="24.95" customHeight="1" spans="1:10">
      <c r="A66" s="81" t="s">
        <v>287</v>
      </c>
      <c r="B66" s="81" t="s">
        <v>213</v>
      </c>
      <c r="C66" s="81" t="s">
        <v>25</v>
      </c>
      <c r="D66" s="81" t="s">
        <v>214</v>
      </c>
      <c r="E66" s="72" t="s">
        <v>288</v>
      </c>
      <c r="F66" s="72">
        <f t="shared" si="3"/>
        <v>19.56</v>
      </c>
      <c r="G66" s="84">
        <v>81.4</v>
      </c>
      <c r="H66" s="72">
        <f t="shared" si="4"/>
        <v>48.84</v>
      </c>
      <c r="I66" s="82">
        <f t="shared" si="5"/>
        <v>68.4</v>
      </c>
      <c r="J66" s="72">
        <v>46</v>
      </c>
    </row>
    <row r="67" ht="24.95" customHeight="1" spans="1:10">
      <c r="A67" s="81" t="s">
        <v>289</v>
      </c>
      <c r="B67" s="81" t="s">
        <v>213</v>
      </c>
      <c r="C67" s="81" t="s">
        <v>25</v>
      </c>
      <c r="D67" s="81" t="s">
        <v>214</v>
      </c>
      <c r="E67" s="72" t="s">
        <v>290</v>
      </c>
      <c r="F67" s="72">
        <f t="shared" si="3"/>
        <v>21.32</v>
      </c>
      <c r="G67" s="84">
        <v>76.6</v>
      </c>
      <c r="H67" s="72">
        <f t="shared" si="4"/>
        <v>45.96</v>
      </c>
      <c r="I67" s="82">
        <f t="shared" si="5"/>
        <v>67.28</v>
      </c>
      <c r="J67" s="72">
        <v>47</v>
      </c>
    </row>
    <row r="68" ht="24.95" customHeight="1" spans="1:10">
      <c r="A68" s="81" t="s">
        <v>291</v>
      </c>
      <c r="B68" s="81" t="s">
        <v>213</v>
      </c>
      <c r="C68" s="81" t="s">
        <v>25</v>
      </c>
      <c r="D68" s="81" t="s">
        <v>214</v>
      </c>
      <c r="E68" s="72" t="s">
        <v>292</v>
      </c>
      <c r="F68" s="72">
        <f t="shared" si="3"/>
        <v>27.44</v>
      </c>
      <c r="G68" s="84">
        <v>0</v>
      </c>
      <c r="H68" s="72">
        <f t="shared" si="4"/>
        <v>0</v>
      </c>
      <c r="I68" s="82">
        <f t="shared" si="5"/>
        <v>27.44</v>
      </c>
      <c r="J68" s="72" t="s">
        <v>22</v>
      </c>
    </row>
    <row r="69" ht="24" customHeight="1" spans="1:10">
      <c r="A69" s="65"/>
      <c r="B69" s="65"/>
      <c r="C69" s="65"/>
      <c r="D69" s="65"/>
      <c r="E69" s="65"/>
      <c r="F69" s="65"/>
      <c r="H69" s="65"/>
      <c r="J69" s="65"/>
    </row>
    <row r="70" ht="24" customHeight="1" spans="1:10">
      <c r="A70" s="65"/>
      <c r="B70" s="65"/>
      <c r="C70" s="65"/>
      <c r="D70" s="65"/>
      <c r="E70" s="65"/>
      <c r="F70" s="65"/>
      <c r="H70" s="65"/>
      <c r="J70" s="65"/>
    </row>
    <row r="71" ht="24" customHeight="1" spans="1:10">
      <c r="A71" s="65"/>
      <c r="B71" s="65"/>
      <c r="C71" s="65"/>
      <c r="D71" s="65"/>
      <c r="E71" s="65"/>
      <c r="F71" s="65"/>
      <c r="H71" s="65"/>
      <c r="J71" s="65"/>
    </row>
    <row r="72" ht="24" customHeight="1" spans="1:10">
      <c r="A72" s="65"/>
      <c r="B72" s="65"/>
      <c r="C72" s="65"/>
      <c r="D72" s="65"/>
      <c r="E72" s="65"/>
      <c r="F72" s="65"/>
      <c r="H72" s="65"/>
      <c r="J72" s="65"/>
    </row>
    <row r="73" ht="24" customHeight="1" spans="1:10">
      <c r="A73" s="65"/>
      <c r="B73" s="65"/>
      <c r="C73" s="65"/>
      <c r="D73" s="65"/>
      <c r="E73" s="65"/>
      <c r="F73" s="65"/>
      <c r="H73" s="65"/>
      <c r="J73" s="65"/>
    </row>
    <row r="74" ht="24" customHeight="1" spans="1:10">
      <c r="A74" s="65"/>
      <c r="B74" s="65"/>
      <c r="C74" s="65"/>
      <c r="D74" s="65"/>
      <c r="E74" s="65"/>
      <c r="F74" s="65"/>
      <c r="H74" s="65"/>
      <c r="J74" s="65"/>
    </row>
    <row r="75" ht="24" customHeight="1" spans="1:10">
      <c r="A75" s="65"/>
      <c r="B75" s="65"/>
      <c r="C75" s="65"/>
      <c r="D75" s="65"/>
      <c r="E75" s="65"/>
      <c r="F75" s="65"/>
      <c r="H75" s="65"/>
      <c r="J75" s="65"/>
    </row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</sheetData>
  <autoFilter ref="A20:J68">
    <sortState ref="A20:J68">
      <sortCondition ref="I17" descending="1"/>
    </sortState>
  </autoFilter>
  <mergeCells count="4">
    <mergeCell ref="A1:J1"/>
    <mergeCell ref="A2:J2"/>
    <mergeCell ref="A18:J18"/>
    <mergeCell ref="A19:J19"/>
  </mergeCells>
  <pageMargins left="0.904861111111111" right="0.708333333333333" top="0.747916666666667" bottom="0.747916666666667" header="0.314583333333333" footer="0.314583333333333"/>
  <pageSetup paperSize="1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9"/>
  <sheetViews>
    <sheetView topLeftCell="A37" workbookViewId="0">
      <selection activeCell="C10" sqref="C10"/>
    </sheetView>
  </sheetViews>
  <sheetFormatPr defaultColWidth="9" defaultRowHeight="26.1" customHeight="1"/>
  <cols>
    <col min="1" max="1" width="16.125" customWidth="1"/>
    <col min="2" max="2" width="11" customWidth="1"/>
    <col min="3" max="3" width="10.5" customWidth="1"/>
    <col min="4" max="4" width="10.875" customWidth="1"/>
    <col min="5" max="5" width="11.625" customWidth="1"/>
    <col min="6" max="6" width="9.875" customWidth="1"/>
    <col min="7" max="7" width="10.5" customWidth="1"/>
    <col min="8" max="8" width="10.875" customWidth="1"/>
    <col min="9" max="9" width="13" style="2" customWidth="1"/>
    <col min="10" max="10" width="8.375" customWidth="1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Height="1" spans="1:10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="46" customFormat="1" customHeight="1" spans="1:10">
      <c r="A3" s="80" t="s">
        <v>1</v>
      </c>
      <c r="B3" s="80" t="s">
        <v>2</v>
      </c>
      <c r="C3" s="80" t="s">
        <v>3</v>
      </c>
      <c r="D3" s="80" t="s">
        <v>4</v>
      </c>
      <c r="E3" s="80" t="s">
        <v>5</v>
      </c>
      <c r="F3" s="69" t="s">
        <v>6</v>
      </c>
      <c r="G3" s="69" t="s">
        <v>7</v>
      </c>
      <c r="H3" s="69" t="s">
        <v>6</v>
      </c>
      <c r="I3" s="69" t="s">
        <v>8</v>
      </c>
      <c r="J3" s="69" t="s">
        <v>9</v>
      </c>
    </row>
    <row r="4" customHeight="1" spans="1:10">
      <c r="A4" s="81" t="s">
        <v>293</v>
      </c>
      <c r="B4" s="81" t="s">
        <v>24</v>
      </c>
      <c r="C4" s="81" t="s">
        <v>25</v>
      </c>
      <c r="D4" s="81" t="s">
        <v>294</v>
      </c>
      <c r="E4" s="72" t="s">
        <v>295</v>
      </c>
      <c r="F4" s="72">
        <f t="shared" ref="F4:F48" si="0">E4*0.4</f>
        <v>32.68</v>
      </c>
      <c r="G4" s="72">
        <v>81.2</v>
      </c>
      <c r="H4" s="72">
        <f t="shared" ref="H4:H48" si="1">G4*0.6</f>
        <v>48.72</v>
      </c>
      <c r="I4" s="82">
        <f t="shared" ref="I4:I48" si="2">F4+H4</f>
        <v>81.4</v>
      </c>
      <c r="J4" s="72">
        <v>1</v>
      </c>
    </row>
    <row r="5" customHeight="1" spans="1:10">
      <c r="A5" s="81" t="s">
        <v>296</v>
      </c>
      <c r="B5" s="81" t="s">
        <v>24</v>
      </c>
      <c r="C5" s="81" t="s">
        <v>25</v>
      </c>
      <c r="D5" s="81" t="s">
        <v>294</v>
      </c>
      <c r="E5" s="72" t="s">
        <v>297</v>
      </c>
      <c r="F5" s="72">
        <f t="shared" si="0"/>
        <v>29.1</v>
      </c>
      <c r="G5" s="72">
        <v>86.1</v>
      </c>
      <c r="H5" s="72">
        <f t="shared" si="1"/>
        <v>51.66</v>
      </c>
      <c r="I5" s="82">
        <f t="shared" si="2"/>
        <v>80.76</v>
      </c>
      <c r="J5" s="72">
        <v>2</v>
      </c>
    </row>
    <row r="6" customHeight="1" spans="1:10">
      <c r="A6" s="81" t="s">
        <v>298</v>
      </c>
      <c r="B6" s="81" t="s">
        <v>24</v>
      </c>
      <c r="C6" s="81" t="s">
        <v>25</v>
      </c>
      <c r="D6" s="81" t="s">
        <v>294</v>
      </c>
      <c r="E6" s="72" t="s">
        <v>299</v>
      </c>
      <c r="F6" s="72">
        <f t="shared" si="0"/>
        <v>29.14</v>
      </c>
      <c r="G6" s="72">
        <v>86</v>
      </c>
      <c r="H6" s="72">
        <f t="shared" si="1"/>
        <v>51.6</v>
      </c>
      <c r="I6" s="82">
        <f t="shared" si="2"/>
        <v>80.74</v>
      </c>
      <c r="J6" s="72">
        <v>3</v>
      </c>
    </row>
    <row r="7" customHeight="1" spans="1:10">
      <c r="A7" s="81" t="s">
        <v>300</v>
      </c>
      <c r="B7" s="81" t="s">
        <v>24</v>
      </c>
      <c r="C7" s="81" t="s">
        <v>25</v>
      </c>
      <c r="D7" s="81" t="s">
        <v>294</v>
      </c>
      <c r="E7" s="72" t="s">
        <v>301</v>
      </c>
      <c r="F7" s="72">
        <f t="shared" si="0"/>
        <v>28.5</v>
      </c>
      <c r="G7" s="72">
        <v>86.8</v>
      </c>
      <c r="H7" s="72">
        <f t="shared" si="1"/>
        <v>52.08</v>
      </c>
      <c r="I7" s="82">
        <f t="shared" si="2"/>
        <v>80.58</v>
      </c>
      <c r="J7" s="72">
        <v>4</v>
      </c>
    </row>
    <row r="8" customHeight="1" spans="1:10">
      <c r="A8" s="81" t="s">
        <v>302</v>
      </c>
      <c r="B8" s="81" t="s">
        <v>24</v>
      </c>
      <c r="C8" s="81" t="s">
        <v>25</v>
      </c>
      <c r="D8" s="81" t="s">
        <v>294</v>
      </c>
      <c r="E8" s="72" t="s">
        <v>303</v>
      </c>
      <c r="F8" s="72">
        <f t="shared" si="0"/>
        <v>30.52</v>
      </c>
      <c r="G8" s="72">
        <v>83.4</v>
      </c>
      <c r="H8" s="72">
        <f t="shared" si="1"/>
        <v>50.04</v>
      </c>
      <c r="I8" s="82">
        <f t="shared" si="2"/>
        <v>80.56</v>
      </c>
      <c r="J8" s="72">
        <v>5</v>
      </c>
    </row>
    <row r="9" customHeight="1" spans="1:10">
      <c r="A9" s="81" t="s">
        <v>304</v>
      </c>
      <c r="B9" s="81" t="s">
        <v>24</v>
      </c>
      <c r="C9" s="81" t="s">
        <v>25</v>
      </c>
      <c r="D9" s="81" t="s">
        <v>294</v>
      </c>
      <c r="E9" s="72" t="s">
        <v>305</v>
      </c>
      <c r="F9" s="72">
        <f t="shared" si="0"/>
        <v>29.24</v>
      </c>
      <c r="G9" s="72">
        <v>85.24</v>
      </c>
      <c r="H9" s="72">
        <f t="shared" si="1"/>
        <v>51.144</v>
      </c>
      <c r="I9" s="82">
        <f t="shared" si="2"/>
        <v>80.384</v>
      </c>
      <c r="J9" s="72">
        <v>6</v>
      </c>
    </row>
    <row r="10" customHeight="1" spans="1:10">
      <c r="A10" s="81" t="s">
        <v>306</v>
      </c>
      <c r="B10" s="81" t="s">
        <v>24</v>
      </c>
      <c r="C10" s="81" t="s">
        <v>25</v>
      </c>
      <c r="D10" s="81" t="s">
        <v>294</v>
      </c>
      <c r="E10" s="72" t="s">
        <v>307</v>
      </c>
      <c r="F10" s="72">
        <f t="shared" si="0"/>
        <v>29.32</v>
      </c>
      <c r="G10" s="72">
        <v>85</v>
      </c>
      <c r="H10" s="72">
        <f t="shared" si="1"/>
        <v>51</v>
      </c>
      <c r="I10" s="82">
        <f t="shared" si="2"/>
        <v>80.32</v>
      </c>
      <c r="J10" s="72">
        <v>7</v>
      </c>
    </row>
    <row r="11" customHeight="1" spans="1:10">
      <c r="A11" s="81" t="s">
        <v>308</v>
      </c>
      <c r="B11" s="81" t="s">
        <v>24</v>
      </c>
      <c r="C11" s="81" t="s">
        <v>25</v>
      </c>
      <c r="D11" s="81" t="s">
        <v>294</v>
      </c>
      <c r="E11" s="72" t="s">
        <v>309</v>
      </c>
      <c r="F11" s="72">
        <f t="shared" si="0"/>
        <v>29.36</v>
      </c>
      <c r="G11" s="72">
        <v>84.9</v>
      </c>
      <c r="H11" s="72">
        <f t="shared" si="1"/>
        <v>50.94</v>
      </c>
      <c r="I11" s="82">
        <f t="shared" si="2"/>
        <v>80.3</v>
      </c>
      <c r="J11" s="72">
        <v>8</v>
      </c>
    </row>
    <row r="12" customHeight="1" spans="1:10">
      <c r="A12" s="81" t="s">
        <v>310</v>
      </c>
      <c r="B12" s="81" t="s">
        <v>24</v>
      </c>
      <c r="C12" s="81" t="s">
        <v>25</v>
      </c>
      <c r="D12" s="81" t="s">
        <v>294</v>
      </c>
      <c r="E12" s="72" t="s">
        <v>311</v>
      </c>
      <c r="F12" s="72">
        <f t="shared" si="0"/>
        <v>30.36</v>
      </c>
      <c r="G12" s="72">
        <v>83.2</v>
      </c>
      <c r="H12" s="72">
        <f t="shared" si="1"/>
        <v>49.92</v>
      </c>
      <c r="I12" s="82">
        <f t="shared" si="2"/>
        <v>80.28</v>
      </c>
      <c r="J12" s="72">
        <v>9</v>
      </c>
    </row>
    <row r="13" customHeight="1" spans="1:10">
      <c r="A13" s="81" t="s">
        <v>312</v>
      </c>
      <c r="B13" s="81" t="s">
        <v>24</v>
      </c>
      <c r="C13" s="81" t="s">
        <v>25</v>
      </c>
      <c r="D13" s="81" t="s">
        <v>294</v>
      </c>
      <c r="E13" s="72" t="s">
        <v>307</v>
      </c>
      <c r="F13" s="72">
        <f t="shared" si="0"/>
        <v>29.32</v>
      </c>
      <c r="G13" s="72">
        <v>84.9</v>
      </c>
      <c r="H13" s="72">
        <f t="shared" si="1"/>
        <v>50.94</v>
      </c>
      <c r="I13" s="82">
        <f t="shared" si="2"/>
        <v>80.26</v>
      </c>
      <c r="J13" s="72">
        <v>10</v>
      </c>
    </row>
    <row r="14" customHeight="1" spans="1:10">
      <c r="A14" s="81" t="s">
        <v>313</v>
      </c>
      <c r="B14" s="81" t="s">
        <v>24</v>
      </c>
      <c r="C14" s="81" t="s">
        <v>25</v>
      </c>
      <c r="D14" s="81" t="s">
        <v>294</v>
      </c>
      <c r="E14" s="72" t="s">
        <v>314</v>
      </c>
      <c r="F14" s="72">
        <f t="shared" si="0"/>
        <v>28.7</v>
      </c>
      <c r="G14" s="72">
        <v>85.6</v>
      </c>
      <c r="H14" s="72">
        <f t="shared" si="1"/>
        <v>51.36</v>
      </c>
      <c r="I14" s="82">
        <f t="shared" si="2"/>
        <v>80.06</v>
      </c>
      <c r="J14" s="72">
        <v>11</v>
      </c>
    </row>
    <row r="15" customHeight="1" spans="1:10">
      <c r="A15" s="81" t="s">
        <v>315</v>
      </c>
      <c r="B15" s="81" t="s">
        <v>24</v>
      </c>
      <c r="C15" s="81" t="s">
        <v>25</v>
      </c>
      <c r="D15" s="81" t="s">
        <v>294</v>
      </c>
      <c r="E15" s="72" t="s">
        <v>316</v>
      </c>
      <c r="F15" s="72">
        <f t="shared" si="0"/>
        <v>28.86</v>
      </c>
      <c r="G15" s="72">
        <v>84.7</v>
      </c>
      <c r="H15" s="72">
        <f t="shared" si="1"/>
        <v>50.82</v>
      </c>
      <c r="I15" s="82">
        <f t="shared" si="2"/>
        <v>79.68</v>
      </c>
      <c r="J15" s="72">
        <v>12</v>
      </c>
    </row>
    <row r="16" customHeight="1" spans="1:10">
      <c r="A16" s="81" t="s">
        <v>317</v>
      </c>
      <c r="B16" s="81" t="s">
        <v>24</v>
      </c>
      <c r="C16" s="81" t="s">
        <v>25</v>
      </c>
      <c r="D16" s="81" t="s">
        <v>294</v>
      </c>
      <c r="E16" s="72" t="s">
        <v>318</v>
      </c>
      <c r="F16" s="72">
        <f t="shared" si="0"/>
        <v>29.92</v>
      </c>
      <c r="G16" s="72">
        <v>82.9</v>
      </c>
      <c r="H16" s="72">
        <f t="shared" si="1"/>
        <v>49.74</v>
      </c>
      <c r="I16" s="82">
        <f t="shared" si="2"/>
        <v>79.66</v>
      </c>
      <c r="J16" s="72">
        <v>13</v>
      </c>
    </row>
    <row r="17" customHeight="1" spans="1:10">
      <c r="A17" s="81" t="s">
        <v>319</v>
      </c>
      <c r="B17" s="81" t="s">
        <v>24</v>
      </c>
      <c r="C17" s="81" t="s">
        <v>25</v>
      </c>
      <c r="D17" s="81" t="s">
        <v>294</v>
      </c>
      <c r="E17" s="72" t="s">
        <v>320</v>
      </c>
      <c r="F17" s="72">
        <f t="shared" si="0"/>
        <v>29.4</v>
      </c>
      <c r="G17" s="72">
        <v>83.2</v>
      </c>
      <c r="H17" s="72">
        <f t="shared" si="1"/>
        <v>49.92</v>
      </c>
      <c r="I17" s="82">
        <f t="shared" si="2"/>
        <v>79.32</v>
      </c>
      <c r="J17" s="72">
        <v>14</v>
      </c>
    </row>
    <row r="18" customHeight="1" spans="1:10">
      <c r="A18" s="81" t="s">
        <v>321</v>
      </c>
      <c r="B18" s="81" t="s">
        <v>24</v>
      </c>
      <c r="C18" s="81" t="s">
        <v>25</v>
      </c>
      <c r="D18" s="81" t="s">
        <v>294</v>
      </c>
      <c r="E18" s="72" t="s">
        <v>322</v>
      </c>
      <c r="F18" s="72">
        <f t="shared" si="0"/>
        <v>30.4</v>
      </c>
      <c r="G18" s="72">
        <v>81.5</v>
      </c>
      <c r="H18" s="72">
        <f t="shared" si="1"/>
        <v>48.9</v>
      </c>
      <c r="I18" s="82">
        <f t="shared" si="2"/>
        <v>79.3</v>
      </c>
      <c r="J18" s="72">
        <v>15</v>
      </c>
    </row>
    <row r="19" customHeight="1" spans="1:10">
      <c r="A19" s="81" t="s">
        <v>323</v>
      </c>
      <c r="B19" s="81" t="s">
        <v>24</v>
      </c>
      <c r="C19" s="81" t="s">
        <v>25</v>
      </c>
      <c r="D19" s="81" t="s">
        <v>294</v>
      </c>
      <c r="E19" s="72" t="s">
        <v>37</v>
      </c>
      <c r="F19" s="72">
        <f t="shared" si="0"/>
        <v>28.24</v>
      </c>
      <c r="G19" s="72">
        <v>85</v>
      </c>
      <c r="H19" s="72">
        <f t="shared" si="1"/>
        <v>51</v>
      </c>
      <c r="I19" s="82">
        <f t="shared" si="2"/>
        <v>79.24</v>
      </c>
      <c r="J19" s="72">
        <v>16</v>
      </c>
    </row>
    <row r="20" customHeight="1" spans="1:10">
      <c r="A20" s="81" t="s">
        <v>324</v>
      </c>
      <c r="B20" s="81" t="s">
        <v>24</v>
      </c>
      <c r="C20" s="81" t="s">
        <v>25</v>
      </c>
      <c r="D20" s="81" t="s">
        <v>294</v>
      </c>
      <c r="E20" s="72" t="s">
        <v>325</v>
      </c>
      <c r="F20" s="72">
        <f t="shared" si="0"/>
        <v>28.8</v>
      </c>
      <c r="G20" s="72">
        <v>83.8</v>
      </c>
      <c r="H20" s="72">
        <f t="shared" si="1"/>
        <v>50.28</v>
      </c>
      <c r="I20" s="82">
        <f t="shared" si="2"/>
        <v>79.08</v>
      </c>
      <c r="J20" s="72">
        <v>17</v>
      </c>
    </row>
    <row r="21" customHeight="1" spans="1:10">
      <c r="A21" s="81" t="s">
        <v>326</v>
      </c>
      <c r="B21" s="81" t="s">
        <v>24</v>
      </c>
      <c r="C21" s="81" t="s">
        <v>25</v>
      </c>
      <c r="D21" s="81" t="s">
        <v>294</v>
      </c>
      <c r="E21" s="72" t="s">
        <v>327</v>
      </c>
      <c r="F21" s="72">
        <f t="shared" si="0"/>
        <v>28.46</v>
      </c>
      <c r="G21" s="72">
        <v>83.9</v>
      </c>
      <c r="H21" s="72">
        <f t="shared" si="1"/>
        <v>50.34</v>
      </c>
      <c r="I21" s="82">
        <f t="shared" si="2"/>
        <v>78.8</v>
      </c>
      <c r="J21" s="72">
        <v>18</v>
      </c>
    </row>
    <row r="22" customHeight="1" spans="1:10">
      <c r="A22" s="81" t="s">
        <v>328</v>
      </c>
      <c r="B22" s="81" t="s">
        <v>24</v>
      </c>
      <c r="C22" s="81" t="s">
        <v>25</v>
      </c>
      <c r="D22" s="81" t="s">
        <v>294</v>
      </c>
      <c r="E22" s="72" t="s">
        <v>192</v>
      </c>
      <c r="F22" s="72">
        <f t="shared" si="0"/>
        <v>29.38</v>
      </c>
      <c r="G22" s="72">
        <v>82.1</v>
      </c>
      <c r="H22" s="72">
        <f t="shared" si="1"/>
        <v>49.26</v>
      </c>
      <c r="I22" s="82">
        <f t="shared" si="2"/>
        <v>78.64</v>
      </c>
      <c r="J22" s="72">
        <v>19</v>
      </c>
    </row>
    <row r="23" customHeight="1" spans="1:10">
      <c r="A23" s="81" t="s">
        <v>329</v>
      </c>
      <c r="B23" s="81" t="s">
        <v>24</v>
      </c>
      <c r="C23" s="81" t="s">
        <v>25</v>
      </c>
      <c r="D23" s="81" t="s">
        <v>294</v>
      </c>
      <c r="E23" s="72" t="s">
        <v>330</v>
      </c>
      <c r="F23" s="72">
        <f t="shared" si="0"/>
        <v>29.56</v>
      </c>
      <c r="G23" s="72">
        <v>81.4</v>
      </c>
      <c r="H23" s="72">
        <f t="shared" si="1"/>
        <v>48.84</v>
      </c>
      <c r="I23" s="82">
        <f t="shared" si="2"/>
        <v>78.4</v>
      </c>
      <c r="J23" s="72">
        <v>20</v>
      </c>
    </row>
    <row r="24" customHeight="1" spans="1:10">
      <c r="A24" s="81" t="s">
        <v>331</v>
      </c>
      <c r="B24" s="81" t="s">
        <v>24</v>
      </c>
      <c r="C24" s="81" t="s">
        <v>25</v>
      </c>
      <c r="D24" s="81" t="s">
        <v>294</v>
      </c>
      <c r="E24" s="72" t="s">
        <v>238</v>
      </c>
      <c r="F24" s="72">
        <f t="shared" si="0"/>
        <v>27.16</v>
      </c>
      <c r="G24" s="72">
        <v>85.4</v>
      </c>
      <c r="H24" s="72">
        <f t="shared" si="1"/>
        <v>51.24</v>
      </c>
      <c r="I24" s="82">
        <f t="shared" si="2"/>
        <v>78.4</v>
      </c>
      <c r="J24" s="72">
        <v>21</v>
      </c>
    </row>
    <row r="25" customHeight="1" spans="1:10">
      <c r="A25" s="81" t="s">
        <v>332</v>
      </c>
      <c r="B25" s="81" t="s">
        <v>24</v>
      </c>
      <c r="C25" s="81" t="s">
        <v>25</v>
      </c>
      <c r="D25" s="81" t="s">
        <v>294</v>
      </c>
      <c r="E25" s="72" t="s">
        <v>333</v>
      </c>
      <c r="F25" s="72">
        <f t="shared" si="0"/>
        <v>29.66</v>
      </c>
      <c r="G25" s="72">
        <v>81.2</v>
      </c>
      <c r="H25" s="72">
        <f t="shared" si="1"/>
        <v>48.72</v>
      </c>
      <c r="I25" s="82">
        <f t="shared" si="2"/>
        <v>78.38</v>
      </c>
      <c r="J25" s="72">
        <v>22</v>
      </c>
    </row>
    <row r="26" customHeight="1" spans="1:10">
      <c r="A26" s="81" t="s">
        <v>334</v>
      </c>
      <c r="B26" s="81" t="s">
        <v>24</v>
      </c>
      <c r="C26" s="81" t="s">
        <v>25</v>
      </c>
      <c r="D26" s="81" t="s">
        <v>294</v>
      </c>
      <c r="E26" s="72" t="s">
        <v>335</v>
      </c>
      <c r="F26" s="72">
        <f t="shared" si="0"/>
        <v>27.8</v>
      </c>
      <c r="G26" s="72">
        <v>84.2</v>
      </c>
      <c r="H26" s="72">
        <f t="shared" si="1"/>
        <v>50.52</v>
      </c>
      <c r="I26" s="82">
        <f t="shared" si="2"/>
        <v>78.32</v>
      </c>
      <c r="J26" s="72">
        <v>23</v>
      </c>
    </row>
    <row r="27" customHeight="1" spans="1:10">
      <c r="A27" s="81" t="s">
        <v>336</v>
      </c>
      <c r="B27" s="81" t="s">
        <v>24</v>
      </c>
      <c r="C27" s="81" t="s">
        <v>25</v>
      </c>
      <c r="D27" s="81" t="s">
        <v>294</v>
      </c>
      <c r="E27" s="72" t="s">
        <v>337</v>
      </c>
      <c r="F27" s="72">
        <f t="shared" si="0"/>
        <v>28.28</v>
      </c>
      <c r="G27" s="72">
        <v>83</v>
      </c>
      <c r="H27" s="72">
        <f t="shared" si="1"/>
        <v>49.8</v>
      </c>
      <c r="I27" s="82">
        <f t="shared" si="2"/>
        <v>78.08</v>
      </c>
      <c r="J27" s="72">
        <v>24</v>
      </c>
    </row>
    <row r="28" customHeight="1" spans="1:10">
      <c r="A28" s="81" t="s">
        <v>338</v>
      </c>
      <c r="B28" s="81" t="s">
        <v>24</v>
      </c>
      <c r="C28" s="81" t="s">
        <v>25</v>
      </c>
      <c r="D28" s="81" t="s">
        <v>294</v>
      </c>
      <c r="E28" s="72" t="s">
        <v>339</v>
      </c>
      <c r="F28" s="72">
        <f t="shared" si="0"/>
        <v>29.02</v>
      </c>
      <c r="G28" s="72">
        <v>81.7</v>
      </c>
      <c r="H28" s="72">
        <f t="shared" si="1"/>
        <v>49.02</v>
      </c>
      <c r="I28" s="82">
        <f t="shared" si="2"/>
        <v>78.04</v>
      </c>
      <c r="J28" s="72">
        <v>25</v>
      </c>
    </row>
    <row r="29" customHeight="1" spans="1:10">
      <c r="A29" s="81" t="s">
        <v>340</v>
      </c>
      <c r="B29" s="81" t="s">
        <v>24</v>
      </c>
      <c r="C29" s="81" t="s">
        <v>25</v>
      </c>
      <c r="D29" s="81" t="s">
        <v>294</v>
      </c>
      <c r="E29" s="72" t="s">
        <v>341</v>
      </c>
      <c r="F29" s="72">
        <f t="shared" si="0"/>
        <v>28.54</v>
      </c>
      <c r="G29" s="72">
        <v>82.5</v>
      </c>
      <c r="H29" s="72">
        <f t="shared" si="1"/>
        <v>49.5</v>
      </c>
      <c r="I29" s="82">
        <f t="shared" si="2"/>
        <v>78.04</v>
      </c>
      <c r="J29" s="72">
        <v>26</v>
      </c>
    </row>
    <row r="30" customHeight="1" spans="1:10">
      <c r="A30" s="81" t="s">
        <v>342</v>
      </c>
      <c r="B30" s="81" t="s">
        <v>24</v>
      </c>
      <c r="C30" s="81" t="s">
        <v>25</v>
      </c>
      <c r="D30" s="81" t="s">
        <v>294</v>
      </c>
      <c r="E30" s="72" t="s">
        <v>343</v>
      </c>
      <c r="F30" s="72">
        <f t="shared" ref="F30" si="3">E30*0.4</f>
        <v>29.42</v>
      </c>
      <c r="G30" s="72">
        <v>80.7</v>
      </c>
      <c r="H30" s="72">
        <f t="shared" ref="H30" si="4">G30*0.6</f>
        <v>48.42</v>
      </c>
      <c r="I30" s="82">
        <f t="shared" ref="I30" si="5">F30+H30</f>
        <v>77.84</v>
      </c>
      <c r="J30" s="72">
        <v>27</v>
      </c>
    </row>
    <row r="31" customHeight="1" spans="1:10">
      <c r="A31" s="81" t="s">
        <v>344</v>
      </c>
      <c r="B31" s="81" t="s">
        <v>24</v>
      </c>
      <c r="C31" s="81" t="s">
        <v>25</v>
      </c>
      <c r="D31" s="81" t="s">
        <v>294</v>
      </c>
      <c r="E31" s="72" t="s">
        <v>345</v>
      </c>
      <c r="F31" s="72">
        <f t="shared" si="0"/>
        <v>29.58</v>
      </c>
      <c r="G31" s="72">
        <v>80.3</v>
      </c>
      <c r="H31" s="72">
        <f t="shared" si="1"/>
        <v>48.18</v>
      </c>
      <c r="I31" s="82">
        <f t="shared" si="2"/>
        <v>77.76</v>
      </c>
      <c r="J31" s="72">
        <v>28</v>
      </c>
    </row>
    <row r="32" customHeight="1" spans="1:10">
      <c r="A32" s="81" t="s">
        <v>346</v>
      </c>
      <c r="B32" s="81" t="s">
        <v>24</v>
      </c>
      <c r="C32" s="81" t="s">
        <v>25</v>
      </c>
      <c r="D32" s="81" t="s">
        <v>294</v>
      </c>
      <c r="E32" s="72" t="s">
        <v>347</v>
      </c>
      <c r="F32" s="72">
        <f t="shared" si="0"/>
        <v>27.14</v>
      </c>
      <c r="G32" s="72">
        <v>83.9</v>
      </c>
      <c r="H32" s="72">
        <f t="shared" si="1"/>
        <v>50.34</v>
      </c>
      <c r="I32" s="82">
        <f t="shared" si="2"/>
        <v>77.48</v>
      </c>
      <c r="J32" s="72">
        <v>29</v>
      </c>
    </row>
    <row r="33" customHeight="1" spans="1:10">
      <c r="A33" s="81" t="s">
        <v>348</v>
      </c>
      <c r="B33" s="81" t="s">
        <v>24</v>
      </c>
      <c r="C33" s="81" t="s">
        <v>25</v>
      </c>
      <c r="D33" s="81" t="s">
        <v>294</v>
      </c>
      <c r="E33" s="72" t="s">
        <v>349</v>
      </c>
      <c r="F33" s="72">
        <f t="shared" si="0"/>
        <v>28.2</v>
      </c>
      <c r="G33" s="72">
        <v>81.7</v>
      </c>
      <c r="H33" s="72">
        <f t="shared" si="1"/>
        <v>49.02</v>
      </c>
      <c r="I33" s="82">
        <f t="shared" si="2"/>
        <v>77.22</v>
      </c>
      <c r="J33" s="72">
        <v>30</v>
      </c>
    </row>
    <row r="34" customHeight="1" spans="1:10">
      <c r="A34" s="81" t="s">
        <v>350</v>
      </c>
      <c r="B34" s="81" t="s">
        <v>24</v>
      </c>
      <c r="C34" s="81" t="s">
        <v>25</v>
      </c>
      <c r="D34" s="81" t="s">
        <v>294</v>
      </c>
      <c r="E34" s="72" t="s">
        <v>35</v>
      </c>
      <c r="F34" s="72">
        <f t="shared" si="0"/>
        <v>28.22</v>
      </c>
      <c r="G34" s="72">
        <v>81.4</v>
      </c>
      <c r="H34" s="72">
        <f t="shared" si="1"/>
        <v>48.84</v>
      </c>
      <c r="I34" s="82">
        <f t="shared" si="2"/>
        <v>77.06</v>
      </c>
      <c r="J34" s="72">
        <v>31</v>
      </c>
    </row>
    <row r="35" customHeight="1" spans="1:10">
      <c r="A35" s="81" t="s">
        <v>351</v>
      </c>
      <c r="B35" s="81" t="s">
        <v>24</v>
      </c>
      <c r="C35" s="81" t="s">
        <v>25</v>
      </c>
      <c r="D35" s="81" t="s">
        <v>294</v>
      </c>
      <c r="E35" s="72" t="s">
        <v>352</v>
      </c>
      <c r="F35" s="72">
        <f t="shared" si="0"/>
        <v>29.62</v>
      </c>
      <c r="G35" s="72">
        <v>78.2</v>
      </c>
      <c r="H35" s="72">
        <f t="shared" si="1"/>
        <v>46.92</v>
      </c>
      <c r="I35" s="82">
        <f t="shared" si="2"/>
        <v>76.54</v>
      </c>
      <c r="J35" s="72">
        <v>32</v>
      </c>
    </row>
    <row r="36" customHeight="1" spans="1:10">
      <c r="A36" s="81" t="s">
        <v>353</v>
      </c>
      <c r="B36" s="81" t="s">
        <v>24</v>
      </c>
      <c r="C36" s="81" t="s">
        <v>25</v>
      </c>
      <c r="D36" s="81" t="s">
        <v>294</v>
      </c>
      <c r="E36" s="72" t="s">
        <v>354</v>
      </c>
      <c r="F36" s="72">
        <f t="shared" si="0"/>
        <v>28.84</v>
      </c>
      <c r="G36" s="72">
        <v>78.8</v>
      </c>
      <c r="H36" s="72">
        <f t="shared" si="1"/>
        <v>47.28</v>
      </c>
      <c r="I36" s="82">
        <f t="shared" si="2"/>
        <v>76.12</v>
      </c>
      <c r="J36" s="72">
        <v>33</v>
      </c>
    </row>
    <row r="37" customHeight="1" spans="1:10">
      <c r="A37" s="81" t="s">
        <v>355</v>
      </c>
      <c r="B37" s="81" t="s">
        <v>24</v>
      </c>
      <c r="C37" s="81" t="s">
        <v>25</v>
      </c>
      <c r="D37" s="81" t="s">
        <v>294</v>
      </c>
      <c r="E37" s="72" t="s">
        <v>356</v>
      </c>
      <c r="F37" s="72">
        <f t="shared" si="0"/>
        <v>28.04</v>
      </c>
      <c r="G37" s="72">
        <v>80.1</v>
      </c>
      <c r="H37" s="72">
        <f t="shared" si="1"/>
        <v>48.06</v>
      </c>
      <c r="I37" s="82">
        <f t="shared" si="2"/>
        <v>76.1</v>
      </c>
      <c r="J37" s="72">
        <v>34</v>
      </c>
    </row>
    <row r="38" customHeight="1" spans="1:10">
      <c r="A38" s="81" t="s">
        <v>357</v>
      </c>
      <c r="B38" s="81" t="s">
        <v>24</v>
      </c>
      <c r="C38" s="81" t="s">
        <v>25</v>
      </c>
      <c r="D38" s="81" t="s">
        <v>294</v>
      </c>
      <c r="E38" s="72" t="s">
        <v>54</v>
      </c>
      <c r="F38" s="72">
        <f t="shared" si="0"/>
        <v>27.2</v>
      </c>
      <c r="G38" s="72">
        <v>81</v>
      </c>
      <c r="H38" s="72">
        <f t="shared" si="1"/>
        <v>48.6</v>
      </c>
      <c r="I38" s="82">
        <f t="shared" si="2"/>
        <v>75.8</v>
      </c>
      <c r="J38" s="72">
        <v>35</v>
      </c>
    </row>
    <row r="39" customHeight="1" spans="1:10">
      <c r="A39" s="81" t="s">
        <v>358</v>
      </c>
      <c r="B39" s="81" t="s">
        <v>24</v>
      </c>
      <c r="C39" s="81" t="s">
        <v>25</v>
      </c>
      <c r="D39" s="81" t="s">
        <v>294</v>
      </c>
      <c r="E39" s="72" t="s">
        <v>359</v>
      </c>
      <c r="F39" s="72">
        <f t="shared" si="0"/>
        <v>27.6</v>
      </c>
      <c r="G39" s="72">
        <v>80</v>
      </c>
      <c r="H39" s="72">
        <f t="shared" si="1"/>
        <v>48</v>
      </c>
      <c r="I39" s="82">
        <f t="shared" si="2"/>
        <v>75.6</v>
      </c>
      <c r="J39" s="72">
        <v>36</v>
      </c>
    </row>
    <row r="40" customHeight="1" spans="1:10">
      <c r="A40" s="81" t="s">
        <v>360</v>
      </c>
      <c r="B40" s="81" t="s">
        <v>24</v>
      </c>
      <c r="C40" s="81" t="s">
        <v>25</v>
      </c>
      <c r="D40" s="81" t="s">
        <v>294</v>
      </c>
      <c r="E40" s="72" t="s">
        <v>361</v>
      </c>
      <c r="F40" s="72">
        <f t="shared" si="0"/>
        <v>28</v>
      </c>
      <c r="G40" s="72">
        <v>79.3</v>
      </c>
      <c r="H40" s="72">
        <f t="shared" si="1"/>
        <v>47.58</v>
      </c>
      <c r="I40" s="82">
        <f t="shared" si="2"/>
        <v>75.58</v>
      </c>
      <c r="J40" s="72">
        <v>37</v>
      </c>
    </row>
    <row r="41" customHeight="1" spans="1:10">
      <c r="A41" s="81" t="s">
        <v>362</v>
      </c>
      <c r="B41" s="81" t="s">
        <v>24</v>
      </c>
      <c r="C41" s="81" t="s">
        <v>25</v>
      </c>
      <c r="D41" s="81" t="s">
        <v>294</v>
      </c>
      <c r="E41" s="72" t="s">
        <v>363</v>
      </c>
      <c r="F41" s="72">
        <f t="shared" si="0"/>
        <v>27.5</v>
      </c>
      <c r="G41" s="72">
        <v>80.1</v>
      </c>
      <c r="H41" s="72">
        <f t="shared" si="1"/>
        <v>48.06</v>
      </c>
      <c r="I41" s="82">
        <f t="shared" si="2"/>
        <v>75.56</v>
      </c>
      <c r="J41" s="72">
        <v>38</v>
      </c>
    </row>
    <row r="42" customHeight="1" spans="1:10">
      <c r="A42" s="81" t="s">
        <v>364</v>
      </c>
      <c r="B42" s="81" t="s">
        <v>24</v>
      </c>
      <c r="C42" s="81" t="s">
        <v>25</v>
      </c>
      <c r="D42" s="81" t="s">
        <v>294</v>
      </c>
      <c r="E42" s="72" t="s">
        <v>100</v>
      </c>
      <c r="F42" s="72">
        <f t="shared" si="0"/>
        <v>27.74</v>
      </c>
      <c r="G42" s="72">
        <v>79.3</v>
      </c>
      <c r="H42" s="72">
        <f t="shared" si="1"/>
        <v>47.58</v>
      </c>
      <c r="I42" s="82">
        <f t="shared" si="2"/>
        <v>75.32</v>
      </c>
      <c r="J42" s="72">
        <v>39</v>
      </c>
    </row>
    <row r="43" customHeight="1" spans="1:10">
      <c r="A43" s="81" t="s">
        <v>365</v>
      </c>
      <c r="B43" s="81" t="s">
        <v>24</v>
      </c>
      <c r="C43" s="81" t="s">
        <v>25</v>
      </c>
      <c r="D43" s="81" t="s">
        <v>294</v>
      </c>
      <c r="E43" s="72" t="s">
        <v>366</v>
      </c>
      <c r="F43" s="72">
        <f t="shared" si="0"/>
        <v>28.32</v>
      </c>
      <c r="G43" s="72">
        <v>77.7</v>
      </c>
      <c r="H43" s="72">
        <f t="shared" si="1"/>
        <v>46.62</v>
      </c>
      <c r="I43" s="82">
        <f t="shared" si="2"/>
        <v>74.94</v>
      </c>
      <c r="J43" s="72">
        <v>40</v>
      </c>
    </row>
    <row r="44" customHeight="1" spans="1:10">
      <c r="A44" s="81" t="s">
        <v>367</v>
      </c>
      <c r="B44" s="81" t="s">
        <v>24</v>
      </c>
      <c r="C44" s="81" t="s">
        <v>25</v>
      </c>
      <c r="D44" s="81" t="s">
        <v>294</v>
      </c>
      <c r="E44" s="72" t="s">
        <v>366</v>
      </c>
      <c r="F44" s="72">
        <f t="shared" si="0"/>
        <v>28.32</v>
      </c>
      <c r="G44" s="72">
        <v>77.4</v>
      </c>
      <c r="H44" s="72">
        <f t="shared" si="1"/>
        <v>46.44</v>
      </c>
      <c r="I44" s="82">
        <f t="shared" si="2"/>
        <v>74.76</v>
      </c>
      <c r="J44" s="72">
        <v>41</v>
      </c>
    </row>
    <row r="45" customHeight="1" spans="1:10">
      <c r="A45" s="81" t="s">
        <v>368</v>
      </c>
      <c r="B45" s="81" t="s">
        <v>24</v>
      </c>
      <c r="C45" s="81" t="s">
        <v>25</v>
      </c>
      <c r="D45" s="81" t="s">
        <v>294</v>
      </c>
      <c r="E45" s="72" t="s">
        <v>54</v>
      </c>
      <c r="F45" s="72">
        <f t="shared" si="0"/>
        <v>27.2</v>
      </c>
      <c r="G45" s="72">
        <v>79</v>
      </c>
      <c r="H45" s="72">
        <f t="shared" si="1"/>
        <v>47.4</v>
      </c>
      <c r="I45" s="82">
        <f t="shared" si="2"/>
        <v>74.6</v>
      </c>
      <c r="J45" s="72">
        <v>42</v>
      </c>
    </row>
    <row r="46" customHeight="1" spans="1:10">
      <c r="A46" s="81" t="s">
        <v>369</v>
      </c>
      <c r="B46" s="81" t="s">
        <v>24</v>
      </c>
      <c r="C46" s="81" t="s">
        <v>25</v>
      </c>
      <c r="D46" s="81" t="s">
        <v>294</v>
      </c>
      <c r="E46" s="72" t="s">
        <v>370</v>
      </c>
      <c r="F46" s="72">
        <f t="shared" si="0"/>
        <v>27.68</v>
      </c>
      <c r="G46" s="72">
        <v>77.3</v>
      </c>
      <c r="H46" s="72">
        <f t="shared" si="1"/>
        <v>46.38</v>
      </c>
      <c r="I46" s="82">
        <f t="shared" si="2"/>
        <v>74.06</v>
      </c>
      <c r="J46" s="72">
        <v>43</v>
      </c>
    </row>
    <row r="47" customHeight="1" spans="1:10">
      <c r="A47" s="81" t="s">
        <v>371</v>
      </c>
      <c r="B47" s="81" t="s">
        <v>24</v>
      </c>
      <c r="C47" s="81" t="s">
        <v>25</v>
      </c>
      <c r="D47" s="81" t="s">
        <v>294</v>
      </c>
      <c r="E47" s="72" t="s">
        <v>372</v>
      </c>
      <c r="F47" s="72">
        <f t="shared" si="0"/>
        <v>32.1</v>
      </c>
      <c r="G47" s="72">
        <v>0</v>
      </c>
      <c r="H47" s="72">
        <f t="shared" si="1"/>
        <v>0</v>
      </c>
      <c r="I47" s="82">
        <f t="shared" si="2"/>
        <v>32.1</v>
      </c>
      <c r="J47" s="72" t="s">
        <v>22</v>
      </c>
    </row>
    <row r="48" customHeight="1" spans="1:10">
      <c r="A48" s="81" t="s">
        <v>373</v>
      </c>
      <c r="B48" s="81" t="s">
        <v>24</v>
      </c>
      <c r="C48" s="81" t="s">
        <v>25</v>
      </c>
      <c r="D48" s="81" t="s">
        <v>294</v>
      </c>
      <c r="E48" s="72" t="s">
        <v>374</v>
      </c>
      <c r="F48" s="72">
        <f t="shared" si="0"/>
        <v>27.7</v>
      </c>
      <c r="G48" s="72">
        <v>0</v>
      </c>
      <c r="H48" s="72">
        <f t="shared" si="1"/>
        <v>0</v>
      </c>
      <c r="I48" s="82">
        <f t="shared" si="2"/>
        <v>27.7</v>
      </c>
      <c r="J48" s="72" t="s">
        <v>22</v>
      </c>
    </row>
    <row r="49" customHeight="1" spans="1:10">
      <c r="A49" s="65"/>
      <c r="B49" s="65"/>
      <c r="C49" s="65"/>
      <c r="D49" s="65"/>
      <c r="E49" s="65"/>
      <c r="F49" s="65"/>
      <c r="G49" s="65"/>
      <c r="H49" s="65"/>
      <c r="J49" s="65"/>
    </row>
  </sheetData>
  <autoFilter ref="A3:J48">
    <sortState ref="A3:J48">
      <sortCondition ref="I2" descending="1"/>
    </sortState>
  </autoFilter>
  <mergeCells count="2">
    <mergeCell ref="A1:J1"/>
    <mergeCell ref="A2:J2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62"/>
  <sheetViews>
    <sheetView workbookViewId="0">
      <selection activeCell="B5" sqref="B5"/>
    </sheetView>
  </sheetViews>
  <sheetFormatPr defaultColWidth="9" defaultRowHeight="13.5"/>
  <cols>
    <col min="1" max="1" width="17.5" customWidth="1"/>
    <col min="2" max="2" width="24.5" customWidth="1"/>
    <col min="3" max="3" width="11.5" customWidth="1"/>
    <col min="4" max="4" width="10.75" customWidth="1"/>
    <col min="5" max="5" width="11" customWidth="1"/>
    <col min="6" max="6" width="10.625" customWidth="1"/>
    <col min="7" max="7" width="11.625" style="65" customWidth="1"/>
    <col min="8" max="8" width="10.875" customWidth="1"/>
    <col min="9" max="9" width="11.25" style="2" customWidth="1"/>
    <col min="10" max="10" width="9.125" customWidth="1"/>
  </cols>
  <sheetData>
    <row r="1" ht="24.75" customHeight="1" spans="1:10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ht="25.5" customHeight="1" spans="1:10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="46" customFormat="1" ht="38.25" customHeight="1" spans="1:10">
      <c r="A3" s="67" t="s">
        <v>1</v>
      </c>
      <c r="B3" s="67" t="s">
        <v>2</v>
      </c>
      <c r="C3" s="67" t="s">
        <v>3</v>
      </c>
      <c r="D3" s="67" t="s">
        <v>4</v>
      </c>
      <c r="E3" s="67" t="s">
        <v>5</v>
      </c>
      <c r="F3" s="68" t="s">
        <v>6</v>
      </c>
      <c r="G3" s="69" t="s">
        <v>7</v>
      </c>
      <c r="H3" s="68" t="s">
        <v>6</v>
      </c>
      <c r="I3" s="68" t="s">
        <v>8</v>
      </c>
      <c r="J3" s="68" t="s">
        <v>9</v>
      </c>
    </row>
    <row r="4" ht="25.5" customHeight="1" spans="1:10">
      <c r="A4" s="70" t="s">
        <v>375</v>
      </c>
      <c r="B4" s="70" t="s">
        <v>11</v>
      </c>
      <c r="C4" s="70" t="s">
        <v>12</v>
      </c>
      <c r="D4" s="70" t="s">
        <v>376</v>
      </c>
      <c r="E4" s="71">
        <v>82.95</v>
      </c>
      <c r="F4" s="71">
        <f t="shared" ref="F4:F9" si="0">E4*0.4</f>
        <v>33.18</v>
      </c>
      <c r="G4" s="72">
        <v>85.2</v>
      </c>
      <c r="H4" s="71">
        <f t="shared" ref="H4:H9" si="1">G4*0.6</f>
        <v>51.12</v>
      </c>
      <c r="I4" s="78">
        <f t="shared" ref="I4:I9" si="2">F4+H4</f>
        <v>84.3</v>
      </c>
      <c r="J4" s="71">
        <v>1</v>
      </c>
    </row>
    <row r="5" ht="25.5" customHeight="1" spans="1:10">
      <c r="A5" s="73" t="s">
        <v>377</v>
      </c>
      <c r="B5" s="70" t="s">
        <v>11</v>
      </c>
      <c r="C5" s="73" t="s">
        <v>12</v>
      </c>
      <c r="D5" s="70" t="s">
        <v>376</v>
      </c>
      <c r="E5" s="71">
        <v>76.2</v>
      </c>
      <c r="F5" s="71">
        <f t="shared" si="0"/>
        <v>30.48</v>
      </c>
      <c r="G5" s="72">
        <v>85.2</v>
      </c>
      <c r="H5" s="71">
        <f t="shared" si="1"/>
        <v>51.12</v>
      </c>
      <c r="I5" s="78">
        <f t="shared" si="2"/>
        <v>81.6</v>
      </c>
      <c r="J5" s="71">
        <v>2</v>
      </c>
    </row>
    <row r="6" ht="25.5" customHeight="1" spans="1:10">
      <c r="A6" s="73" t="s">
        <v>378</v>
      </c>
      <c r="B6" s="70" t="s">
        <v>11</v>
      </c>
      <c r="C6" s="73" t="s">
        <v>12</v>
      </c>
      <c r="D6" s="70" t="s">
        <v>376</v>
      </c>
      <c r="E6" s="71">
        <v>75.6</v>
      </c>
      <c r="F6" s="71">
        <f t="shared" si="0"/>
        <v>30.24</v>
      </c>
      <c r="G6" s="72">
        <v>84.2</v>
      </c>
      <c r="H6" s="71">
        <f t="shared" si="1"/>
        <v>50.52</v>
      </c>
      <c r="I6" s="78">
        <f t="shared" si="2"/>
        <v>80.76</v>
      </c>
      <c r="J6" s="71">
        <v>3</v>
      </c>
    </row>
    <row r="7" ht="25.5" customHeight="1" spans="1:10">
      <c r="A7" s="73" t="s">
        <v>379</v>
      </c>
      <c r="B7" s="70" t="s">
        <v>11</v>
      </c>
      <c r="C7" s="73" t="s">
        <v>12</v>
      </c>
      <c r="D7" s="70" t="s">
        <v>376</v>
      </c>
      <c r="E7" s="71">
        <v>73.7</v>
      </c>
      <c r="F7" s="71">
        <f t="shared" si="0"/>
        <v>29.48</v>
      </c>
      <c r="G7" s="72">
        <v>84.8</v>
      </c>
      <c r="H7" s="71">
        <f t="shared" si="1"/>
        <v>50.88</v>
      </c>
      <c r="I7" s="78">
        <f t="shared" si="2"/>
        <v>80.36</v>
      </c>
      <c r="J7" s="71">
        <v>4</v>
      </c>
    </row>
    <row r="8" ht="25.5" customHeight="1" spans="1:10">
      <c r="A8" s="73" t="s">
        <v>380</v>
      </c>
      <c r="B8" s="70" t="s">
        <v>11</v>
      </c>
      <c r="C8" s="73" t="s">
        <v>12</v>
      </c>
      <c r="D8" s="70" t="s">
        <v>376</v>
      </c>
      <c r="E8" s="71">
        <v>71.45</v>
      </c>
      <c r="F8" s="71">
        <f t="shared" si="0"/>
        <v>28.58</v>
      </c>
      <c r="G8" s="72">
        <v>83.6</v>
      </c>
      <c r="H8" s="71">
        <f t="shared" si="1"/>
        <v>50.16</v>
      </c>
      <c r="I8" s="78">
        <f t="shared" si="2"/>
        <v>78.74</v>
      </c>
      <c r="J8" s="71">
        <v>5</v>
      </c>
    </row>
    <row r="9" ht="25.5" customHeight="1" spans="1:10">
      <c r="A9" s="73" t="s">
        <v>381</v>
      </c>
      <c r="B9" s="70" t="s">
        <v>11</v>
      </c>
      <c r="C9" s="73" t="s">
        <v>12</v>
      </c>
      <c r="D9" s="70" t="s">
        <v>376</v>
      </c>
      <c r="E9" s="71">
        <v>70.7</v>
      </c>
      <c r="F9" s="71">
        <f t="shared" si="0"/>
        <v>28.28</v>
      </c>
      <c r="G9" s="72">
        <v>81.4</v>
      </c>
      <c r="H9" s="71">
        <f t="shared" si="1"/>
        <v>48.84</v>
      </c>
      <c r="I9" s="78">
        <f t="shared" si="2"/>
        <v>77.12</v>
      </c>
      <c r="J9" s="71">
        <v>6</v>
      </c>
    </row>
    <row r="10" ht="21" customHeight="1" spans="1:10">
      <c r="A10" s="74"/>
      <c r="B10" s="75"/>
      <c r="C10" s="75"/>
      <c r="D10" s="75"/>
      <c r="E10" s="75"/>
      <c r="F10" s="75"/>
      <c r="G10" s="75"/>
      <c r="H10" s="75"/>
      <c r="I10" s="75"/>
      <c r="J10" s="75"/>
    </row>
    <row r="11" ht="24" customHeight="1" spans="1:10">
      <c r="A11" s="76" t="s">
        <v>0</v>
      </c>
      <c r="B11" s="48"/>
      <c r="C11" s="48"/>
      <c r="D11" s="48"/>
      <c r="E11" s="48"/>
      <c r="F11" s="48"/>
      <c r="G11" s="48"/>
      <c r="H11" s="48"/>
      <c r="I11" s="48"/>
      <c r="J11" s="48"/>
    </row>
    <row r="12" ht="16.5" customHeight="1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="2" customFormat="1" ht="34.5" customHeight="1" spans="1:10">
      <c r="A13" s="67" t="s">
        <v>1</v>
      </c>
      <c r="B13" s="67" t="s">
        <v>2</v>
      </c>
      <c r="C13" s="67" t="s">
        <v>3</v>
      </c>
      <c r="D13" s="67" t="s">
        <v>4</v>
      </c>
      <c r="E13" s="67" t="s">
        <v>5</v>
      </c>
      <c r="F13" s="68" t="s">
        <v>6</v>
      </c>
      <c r="G13" s="69" t="s">
        <v>7</v>
      </c>
      <c r="H13" s="68" t="s">
        <v>6</v>
      </c>
      <c r="I13" s="68" t="s">
        <v>8</v>
      </c>
      <c r="J13" s="68" t="s">
        <v>9</v>
      </c>
    </row>
    <row r="14" ht="27.95" customHeight="1" spans="1:10">
      <c r="A14" s="70" t="s">
        <v>382</v>
      </c>
      <c r="B14" s="70" t="s">
        <v>11</v>
      </c>
      <c r="C14" s="70" t="s">
        <v>12</v>
      </c>
      <c r="D14" s="70" t="s">
        <v>383</v>
      </c>
      <c r="E14" s="71">
        <v>69.05</v>
      </c>
      <c r="F14" s="71">
        <f>E14*0.4</f>
        <v>27.62</v>
      </c>
      <c r="G14" s="72">
        <v>85.8</v>
      </c>
      <c r="H14" s="71">
        <f>G14*0.6</f>
        <v>51.48</v>
      </c>
      <c r="I14" s="78">
        <f>F14+H14</f>
        <v>79.1</v>
      </c>
      <c r="J14" s="71">
        <v>1</v>
      </c>
    </row>
    <row r="15" ht="27.95" customHeight="1" spans="1:10">
      <c r="A15" s="73" t="s">
        <v>384</v>
      </c>
      <c r="B15" s="70" t="s">
        <v>11</v>
      </c>
      <c r="C15" s="73" t="s">
        <v>12</v>
      </c>
      <c r="D15" s="73" t="s">
        <v>383</v>
      </c>
      <c r="E15" s="71">
        <v>64.5</v>
      </c>
      <c r="F15" s="71">
        <f>E15*0.4</f>
        <v>25.8</v>
      </c>
      <c r="G15" s="72">
        <v>85.4</v>
      </c>
      <c r="H15" s="71">
        <f>G15*0.6</f>
        <v>51.24</v>
      </c>
      <c r="I15" s="78">
        <f>F15+H15</f>
        <v>77.04</v>
      </c>
      <c r="J15" s="71">
        <v>2</v>
      </c>
    </row>
    <row r="16" ht="27.95" customHeight="1" spans="1:10">
      <c r="A16" s="73" t="s">
        <v>385</v>
      </c>
      <c r="B16" s="70" t="s">
        <v>11</v>
      </c>
      <c r="C16" s="73" t="s">
        <v>12</v>
      </c>
      <c r="D16" s="73" t="s">
        <v>383</v>
      </c>
      <c r="E16" s="71">
        <v>58.9</v>
      </c>
      <c r="F16" s="71">
        <f>E16*0.4</f>
        <v>23.56</v>
      </c>
      <c r="G16" s="72">
        <v>81.4</v>
      </c>
      <c r="H16" s="71">
        <f>G16*0.6</f>
        <v>48.84</v>
      </c>
      <c r="I16" s="78">
        <f>F16+H16</f>
        <v>72.4</v>
      </c>
      <c r="J16" s="71">
        <v>3</v>
      </c>
    </row>
    <row r="17" ht="27.95" customHeight="1" spans="1:10">
      <c r="A17" s="73" t="s">
        <v>386</v>
      </c>
      <c r="B17" s="70" t="s">
        <v>11</v>
      </c>
      <c r="C17" s="73" t="s">
        <v>12</v>
      </c>
      <c r="D17" s="73" t="s">
        <v>383</v>
      </c>
      <c r="E17" s="71">
        <v>44.35</v>
      </c>
      <c r="F17" s="71">
        <f>E17*0.4</f>
        <v>17.74</v>
      </c>
      <c r="G17" s="72">
        <v>84.6</v>
      </c>
      <c r="H17" s="71">
        <f>G17*0.6</f>
        <v>50.76</v>
      </c>
      <c r="I17" s="78">
        <f>F17+H17</f>
        <v>68.5</v>
      </c>
      <c r="J17" s="71">
        <v>4</v>
      </c>
    </row>
    <row r="18" ht="27.95" customHeight="1" spans="1:10">
      <c r="A18" s="73" t="s">
        <v>387</v>
      </c>
      <c r="B18" s="70" t="s">
        <v>11</v>
      </c>
      <c r="C18" s="73" t="s">
        <v>12</v>
      </c>
      <c r="D18" s="73" t="s">
        <v>383</v>
      </c>
      <c r="E18" s="71">
        <v>44.25</v>
      </c>
      <c r="F18" s="71">
        <f>E18*0.4</f>
        <v>17.7</v>
      </c>
      <c r="G18" s="72">
        <v>84.6</v>
      </c>
      <c r="H18" s="71">
        <f>G18*0.6</f>
        <v>50.76</v>
      </c>
      <c r="I18" s="78">
        <f>F18+H18</f>
        <v>68.46</v>
      </c>
      <c r="J18" s="71">
        <v>5</v>
      </c>
    </row>
    <row r="19" ht="24" customHeight="1" spans="1:10">
      <c r="A19" s="20"/>
      <c r="B19" s="20"/>
      <c r="C19" s="20"/>
      <c r="D19" s="20"/>
      <c r="E19" s="20"/>
      <c r="F19" s="20"/>
      <c r="H19" s="20"/>
      <c r="I19" s="29"/>
      <c r="J19" s="20"/>
    </row>
    <row r="20" ht="24" customHeight="1" spans="1:10">
      <c r="A20" s="77" t="s">
        <v>0</v>
      </c>
      <c r="B20" s="4"/>
      <c r="C20" s="4"/>
      <c r="D20" s="4"/>
      <c r="E20" s="4"/>
      <c r="F20" s="4"/>
      <c r="G20" s="4"/>
      <c r="H20" s="4"/>
      <c r="I20" s="4"/>
      <c r="J20" s="4"/>
    </row>
    <row r="21" ht="33.7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2" customFormat="1" ht="34.5" customHeight="1" spans="1:10">
      <c r="A22" s="67" t="s">
        <v>1</v>
      </c>
      <c r="B22" s="67" t="s">
        <v>2</v>
      </c>
      <c r="C22" s="67" t="s">
        <v>3</v>
      </c>
      <c r="D22" s="67" t="s">
        <v>4</v>
      </c>
      <c r="E22" s="67" t="s">
        <v>5</v>
      </c>
      <c r="F22" s="68" t="s">
        <v>6</v>
      </c>
      <c r="G22" s="69" t="s">
        <v>7</v>
      </c>
      <c r="H22" s="68" t="s">
        <v>6</v>
      </c>
      <c r="I22" s="68" t="s">
        <v>8</v>
      </c>
      <c r="J22" s="68" t="s">
        <v>9</v>
      </c>
    </row>
    <row r="23" ht="28.5" customHeight="1" spans="1:10">
      <c r="A23" s="73" t="s">
        <v>388</v>
      </c>
      <c r="B23" s="73" t="s">
        <v>389</v>
      </c>
      <c r="C23" s="73" t="s">
        <v>12</v>
      </c>
      <c r="D23" s="73" t="s">
        <v>390</v>
      </c>
      <c r="E23" s="71" t="s">
        <v>391</v>
      </c>
      <c r="F23" s="71">
        <f>E23*0.4</f>
        <v>28.36</v>
      </c>
      <c r="G23" s="72">
        <v>81.2</v>
      </c>
      <c r="H23" s="71">
        <f>G23*0.6</f>
        <v>48.72</v>
      </c>
      <c r="I23" s="78">
        <f>F23+H23</f>
        <v>77.08</v>
      </c>
      <c r="J23" s="71">
        <v>1</v>
      </c>
    </row>
    <row r="24" ht="31.5" customHeight="1" spans="1:10">
      <c r="A24" s="73" t="s">
        <v>392</v>
      </c>
      <c r="B24" s="73" t="s">
        <v>389</v>
      </c>
      <c r="C24" s="73" t="s">
        <v>12</v>
      </c>
      <c r="D24" s="73" t="s">
        <v>390</v>
      </c>
      <c r="E24" s="71" t="s">
        <v>393</v>
      </c>
      <c r="F24" s="71">
        <f>E24*0.4</f>
        <v>21.84</v>
      </c>
      <c r="G24" s="72">
        <v>80.4</v>
      </c>
      <c r="H24" s="71">
        <f>G24*0.6</f>
        <v>48.24</v>
      </c>
      <c r="I24" s="78">
        <f>F24+H24</f>
        <v>70.08</v>
      </c>
      <c r="J24" s="71">
        <v>2</v>
      </c>
    </row>
    <row r="25" ht="41.25" customHeight="1" spans="1:10">
      <c r="A25" s="20"/>
      <c r="B25" s="20"/>
      <c r="C25" s="20"/>
      <c r="D25" s="20"/>
      <c r="E25" s="20"/>
      <c r="F25" s="20"/>
      <c r="H25" s="20"/>
      <c r="I25" s="29"/>
      <c r="J25" s="20"/>
    </row>
    <row r="26" ht="41.25" customHeight="1" spans="1:10">
      <c r="A26" s="77" t="s">
        <v>0</v>
      </c>
      <c r="B26" s="4"/>
      <c r="C26" s="4"/>
      <c r="D26" s="4"/>
      <c r="E26" s="4"/>
      <c r="F26" s="4"/>
      <c r="G26" s="4"/>
      <c r="H26" s="4"/>
      <c r="I26" s="4"/>
      <c r="J26" s="4"/>
    </row>
    <row r="27" ht="33.7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2" customFormat="1" ht="34.5" customHeight="1" spans="1:10">
      <c r="A28" s="67" t="s">
        <v>1</v>
      </c>
      <c r="B28" s="67" t="s">
        <v>2</v>
      </c>
      <c r="C28" s="67" t="s">
        <v>3</v>
      </c>
      <c r="D28" s="67" t="s">
        <v>4</v>
      </c>
      <c r="E28" s="67" t="s">
        <v>5</v>
      </c>
      <c r="F28" s="68" t="s">
        <v>6</v>
      </c>
      <c r="G28" s="69" t="s">
        <v>7</v>
      </c>
      <c r="H28" s="68" t="s">
        <v>6</v>
      </c>
      <c r="I28" s="68" t="s">
        <v>8</v>
      </c>
      <c r="J28" s="68" t="s">
        <v>9</v>
      </c>
    </row>
    <row r="29" ht="28.5" customHeight="1" spans="1:10">
      <c r="A29" s="70" t="s">
        <v>394</v>
      </c>
      <c r="B29" s="70" t="s">
        <v>389</v>
      </c>
      <c r="C29" s="70" t="s">
        <v>12</v>
      </c>
      <c r="D29" s="70" t="s">
        <v>395</v>
      </c>
      <c r="E29" s="71" t="s">
        <v>314</v>
      </c>
      <c r="F29" s="71">
        <f>E29*0.4</f>
        <v>28.7</v>
      </c>
      <c r="G29" s="72">
        <v>86.4</v>
      </c>
      <c r="H29" s="71">
        <f>G29*0.6</f>
        <v>51.84</v>
      </c>
      <c r="I29" s="78">
        <f>F29+H29</f>
        <v>80.54</v>
      </c>
      <c r="J29" s="71">
        <v>1</v>
      </c>
    </row>
    <row r="30" ht="28.5" customHeight="1" spans="1:10">
      <c r="A30" s="73" t="s">
        <v>396</v>
      </c>
      <c r="B30" s="73" t="s">
        <v>389</v>
      </c>
      <c r="C30" s="73" t="s">
        <v>12</v>
      </c>
      <c r="D30" s="73" t="s">
        <v>395</v>
      </c>
      <c r="E30" s="71" t="s">
        <v>397</v>
      </c>
      <c r="F30" s="71">
        <f t="shared" ref="F30:F31" si="3">E30*0.4</f>
        <v>28.66</v>
      </c>
      <c r="G30" s="72">
        <v>84</v>
      </c>
      <c r="H30" s="71">
        <f t="shared" ref="H30:H31" si="4">G30*0.6</f>
        <v>50.4</v>
      </c>
      <c r="I30" s="78">
        <f t="shared" ref="I30:I31" si="5">F30+H30</f>
        <v>79.06</v>
      </c>
      <c r="J30" s="71">
        <v>2</v>
      </c>
    </row>
    <row r="31" ht="28.5" customHeight="1" spans="1:10">
      <c r="A31" s="73" t="s">
        <v>398</v>
      </c>
      <c r="B31" s="73" t="s">
        <v>389</v>
      </c>
      <c r="C31" s="73" t="s">
        <v>12</v>
      </c>
      <c r="D31" s="73" t="s">
        <v>395</v>
      </c>
      <c r="E31" s="71" t="s">
        <v>100</v>
      </c>
      <c r="F31" s="71">
        <f t="shared" si="3"/>
        <v>27.74</v>
      </c>
      <c r="G31" s="72">
        <v>79.8</v>
      </c>
      <c r="H31" s="71">
        <f t="shared" si="4"/>
        <v>47.88</v>
      </c>
      <c r="I31" s="78">
        <f t="shared" si="5"/>
        <v>75.62</v>
      </c>
      <c r="J31" s="71">
        <v>3</v>
      </c>
    </row>
    <row r="32" ht="24" customHeight="1" spans="1:10">
      <c r="A32" s="20"/>
      <c r="B32" s="20"/>
      <c r="C32" s="20"/>
      <c r="D32" s="20"/>
      <c r="E32" s="20"/>
      <c r="F32" s="20"/>
      <c r="H32" s="20"/>
      <c r="I32" s="29"/>
      <c r="J32" s="20"/>
    </row>
    <row r="33" ht="24" customHeight="1" spans="1:10">
      <c r="A33" s="20"/>
      <c r="B33" s="20"/>
      <c r="C33" s="20"/>
      <c r="D33" s="20"/>
      <c r="E33" s="20"/>
      <c r="F33" s="20"/>
      <c r="H33" s="20"/>
      <c r="I33" s="29"/>
      <c r="J33" s="20"/>
    </row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</sheetData>
  <autoFilter ref="A13:J18">
    <sortState ref="A13:J18">
      <sortCondition ref="I11" descending="1"/>
    </sortState>
  </autoFilter>
  <mergeCells count="9">
    <mergeCell ref="A1:J1"/>
    <mergeCell ref="A2:J2"/>
    <mergeCell ref="A10:J10"/>
    <mergeCell ref="A11:J11"/>
    <mergeCell ref="A12:J12"/>
    <mergeCell ref="A20:J20"/>
    <mergeCell ref="A21:J21"/>
    <mergeCell ref="A26:J26"/>
    <mergeCell ref="A27:J27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2"/>
  <sheetViews>
    <sheetView tabSelected="1" workbookViewId="0">
      <selection activeCell="M21" sqref="M21"/>
    </sheetView>
  </sheetViews>
  <sheetFormatPr defaultColWidth="9" defaultRowHeight="23.1" customHeight="1"/>
  <cols>
    <col min="1" max="1" width="17.625" customWidth="1"/>
    <col min="2" max="2" width="6.25" customWidth="1"/>
    <col min="3" max="3" width="6.375" customWidth="1"/>
    <col min="4" max="4" width="10.5" customWidth="1"/>
    <col min="5" max="5" width="8.625" customWidth="1"/>
    <col min="6" max="6" width="7.75" customWidth="1"/>
    <col min="7" max="7" width="8.375" customWidth="1"/>
    <col min="8" max="8" width="8.625" customWidth="1"/>
    <col min="9" max="9" width="8.25" customWidth="1"/>
    <col min="10" max="10" width="7.625" customWidth="1"/>
    <col min="11" max="11" width="8" customWidth="1"/>
    <col min="12" max="12" width="7.875" customWidth="1"/>
    <col min="13" max="13" width="9.25" style="47" customWidth="1"/>
    <col min="14" max="14" width="5.5" customWidth="1"/>
  </cols>
  <sheetData>
    <row r="1" ht="34.5" customHeight="1" spans="1:1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ht="7.5" customHeight="1" spans="1:14">
      <c r="A2" s="49"/>
      <c r="B2" s="49"/>
      <c r="C2" s="49"/>
      <c r="D2" s="49"/>
      <c r="E2" s="49"/>
      <c r="F2" s="49"/>
      <c r="G2" s="49"/>
      <c r="H2" s="50"/>
      <c r="I2" s="50"/>
      <c r="J2" s="50"/>
      <c r="K2" s="50"/>
      <c r="L2" s="49"/>
      <c r="M2" s="49"/>
      <c r="N2" s="49"/>
    </row>
    <row r="3" s="1" customFormat="1" ht="16.5" customHeight="1" spans="1:14">
      <c r="A3" s="51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2" t="s">
        <v>6</v>
      </c>
      <c r="G3" s="53" t="s">
        <v>7</v>
      </c>
      <c r="H3" s="53"/>
      <c r="I3" s="53"/>
      <c r="J3" s="53"/>
      <c r="K3" s="53"/>
      <c r="L3" s="52" t="s">
        <v>6</v>
      </c>
      <c r="M3" s="61" t="s">
        <v>8</v>
      </c>
      <c r="N3" s="52" t="s">
        <v>9</v>
      </c>
    </row>
    <row r="4" s="46" customFormat="1" ht="16.5" customHeight="1" spans="1:14">
      <c r="A4" s="54"/>
      <c r="B4" s="54"/>
      <c r="C4" s="54"/>
      <c r="D4" s="54"/>
      <c r="E4" s="54"/>
      <c r="F4" s="55"/>
      <c r="G4" s="53"/>
      <c r="H4" s="56" t="s">
        <v>399</v>
      </c>
      <c r="I4" s="56" t="s">
        <v>6</v>
      </c>
      <c r="J4" s="56" t="s">
        <v>400</v>
      </c>
      <c r="K4" s="56" t="s">
        <v>6</v>
      </c>
      <c r="L4" s="55"/>
      <c r="M4" s="62"/>
      <c r="N4" s="55"/>
    </row>
    <row r="5" customHeight="1" spans="1:14">
      <c r="A5" s="57" t="s">
        <v>401</v>
      </c>
      <c r="B5" s="57" t="s">
        <v>24</v>
      </c>
      <c r="C5" s="57" t="s">
        <v>25</v>
      </c>
      <c r="D5" s="57" t="s">
        <v>402</v>
      </c>
      <c r="E5" s="58" t="s">
        <v>295</v>
      </c>
      <c r="F5" s="58">
        <f t="shared" ref="F5:F21" si="0">E5*0.4</f>
        <v>32.68</v>
      </c>
      <c r="G5" s="59">
        <f t="shared" ref="G5:G21" si="1">I5+K5</f>
        <v>80.84</v>
      </c>
      <c r="H5" s="59">
        <v>80.6</v>
      </c>
      <c r="I5" s="59">
        <f t="shared" ref="I5:I21" si="2">H5*0.6</f>
        <v>48.36</v>
      </c>
      <c r="J5" s="59">
        <v>81.2</v>
      </c>
      <c r="K5" s="59">
        <f t="shared" ref="K5:K21" si="3">J5*0.4</f>
        <v>32.48</v>
      </c>
      <c r="L5" s="59">
        <f t="shared" ref="L5:L21" si="4">G5*0.6</f>
        <v>48.504</v>
      </c>
      <c r="M5" s="63">
        <f t="shared" ref="M5:M21" si="5">F5+L5</f>
        <v>81.184</v>
      </c>
      <c r="N5" s="59">
        <v>1</v>
      </c>
    </row>
    <row r="6" customHeight="1" spans="1:14">
      <c r="A6" s="57" t="s">
        <v>403</v>
      </c>
      <c r="B6" s="57" t="s">
        <v>24</v>
      </c>
      <c r="C6" s="57" t="s">
        <v>25</v>
      </c>
      <c r="D6" s="57" t="s">
        <v>402</v>
      </c>
      <c r="E6" s="58" t="s">
        <v>397</v>
      </c>
      <c r="F6" s="58">
        <f t="shared" si="0"/>
        <v>28.66</v>
      </c>
      <c r="G6" s="59">
        <f t="shared" si="1"/>
        <v>86.52</v>
      </c>
      <c r="H6" s="59">
        <v>86.6</v>
      </c>
      <c r="I6" s="59">
        <f t="shared" si="2"/>
        <v>51.96</v>
      </c>
      <c r="J6" s="59">
        <v>86.4</v>
      </c>
      <c r="K6" s="59">
        <f t="shared" si="3"/>
        <v>34.56</v>
      </c>
      <c r="L6" s="59">
        <f t="shared" si="4"/>
        <v>51.912</v>
      </c>
      <c r="M6" s="63">
        <f t="shared" si="5"/>
        <v>80.572</v>
      </c>
      <c r="N6" s="59">
        <v>2</v>
      </c>
    </row>
    <row r="7" customHeight="1" spans="1:14">
      <c r="A7" s="57" t="s">
        <v>404</v>
      </c>
      <c r="B7" s="57" t="s">
        <v>24</v>
      </c>
      <c r="C7" s="57" t="s">
        <v>25</v>
      </c>
      <c r="D7" s="57" t="s">
        <v>402</v>
      </c>
      <c r="E7" s="58" t="s">
        <v>50</v>
      </c>
      <c r="F7" s="58">
        <f t="shared" si="0"/>
        <v>27.92</v>
      </c>
      <c r="G7" s="59">
        <f t="shared" si="1"/>
        <v>83</v>
      </c>
      <c r="H7" s="59">
        <v>81.4</v>
      </c>
      <c r="I7" s="59">
        <f t="shared" si="2"/>
        <v>48.84</v>
      </c>
      <c r="J7" s="59">
        <v>85.4</v>
      </c>
      <c r="K7" s="59">
        <f t="shared" si="3"/>
        <v>34.16</v>
      </c>
      <c r="L7" s="59">
        <f t="shared" si="4"/>
        <v>49.8</v>
      </c>
      <c r="M7" s="63">
        <f t="shared" si="5"/>
        <v>77.72</v>
      </c>
      <c r="N7" s="59">
        <v>3</v>
      </c>
    </row>
    <row r="8" customHeight="1" spans="1:14">
      <c r="A8" s="57" t="s">
        <v>405</v>
      </c>
      <c r="B8" s="57" t="s">
        <v>24</v>
      </c>
      <c r="C8" s="57" t="s">
        <v>25</v>
      </c>
      <c r="D8" s="57" t="s">
        <v>402</v>
      </c>
      <c r="E8" s="58">
        <v>62.55</v>
      </c>
      <c r="F8" s="58">
        <f t="shared" si="0"/>
        <v>25.02</v>
      </c>
      <c r="G8" s="59">
        <f t="shared" si="1"/>
        <v>86.68</v>
      </c>
      <c r="H8" s="59">
        <v>87</v>
      </c>
      <c r="I8" s="59">
        <f t="shared" si="2"/>
        <v>52.2</v>
      </c>
      <c r="J8" s="59">
        <v>86.2</v>
      </c>
      <c r="K8" s="59">
        <f t="shared" si="3"/>
        <v>34.48</v>
      </c>
      <c r="L8" s="59">
        <f t="shared" si="4"/>
        <v>52.008</v>
      </c>
      <c r="M8" s="63">
        <f t="shared" si="5"/>
        <v>77.028</v>
      </c>
      <c r="N8" s="59">
        <v>4</v>
      </c>
    </row>
    <row r="9" customHeight="1" spans="1:14">
      <c r="A9" s="57" t="s">
        <v>406</v>
      </c>
      <c r="B9" s="57" t="s">
        <v>24</v>
      </c>
      <c r="C9" s="57" t="s">
        <v>25</v>
      </c>
      <c r="D9" s="57" t="s">
        <v>402</v>
      </c>
      <c r="E9" s="58" t="s">
        <v>370</v>
      </c>
      <c r="F9" s="58">
        <f t="shared" si="0"/>
        <v>27.68</v>
      </c>
      <c r="G9" s="59">
        <f t="shared" si="1"/>
        <v>81.92</v>
      </c>
      <c r="H9" s="59">
        <v>80.4</v>
      </c>
      <c r="I9" s="59">
        <f t="shared" si="2"/>
        <v>48.24</v>
      </c>
      <c r="J9" s="59">
        <v>84.2</v>
      </c>
      <c r="K9" s="59">
        <f t="shared" si="3"/>
        <v>33.68</v>
      </c>
      <c r="L9" s="59">
        <f t="shared" si="4"/>
        <v>49.152</v>
      </c>
      <c r="M9" s="63">
        <f t="shared" si="5"/>
        <v>76.832</v>
      </c>
      <c r="N9" s="59">
        <v>5</v>
      </c>
    </row>
    <row r="10" customHeight="1" spans="1:14">
      <c r="A10" s="57" t="s">
        <v>407</v>
      </c>
      <c r="B10" s="57" t="s">
        <v>24</v>
      </c>
      <c r="C10" s="57" t="s">
        <v>25</v>
      </c>
      <c r="D10" s="57" t="s">
        <v>402</v>
      </c>
      <c r="E10" s="58" t="s">
        <v>408</v>
      </c>
      <c r="F10" s="58">
        <f t="shared" si="0"/>
        <v>25.94</v>
      </c>
      <c r="G10" s="59">
        <f t="shared" si="1"/>
        <v>84.52</v>
      </c>
      <c r="H10" s="59">
        <v>84.6</v>
      </c>
      <c r="I10" s="59">
        <f t="shared" si="2"/>
        <v>50.76</v>
      </c>
      <c r="J10" s="59">
        <v>84.4</v>
      </c>
      <c r="K10" s="59">
        <f t="shared" si="3"/>
        <v>33.76</v>
      </c>
      <c r="L10" s="59">
        <f t="shared" si="4"/>
        <v>50.712</v>
      </c>
      <c r="M10" s="63">
        <f t="shared" si="5"/>
        <v>76.652</v>
      </c>
      <c r="N10" s="59">
        <v>6</v>
      </c>
    </row>
    <row r="11" customHeight="1" spans="1:14">
      <c r="A11" s="57" t="s">
        <v>409</v>
      </c>
      <c r="B11" s="57" t="s">
        <v>24</v>
      </c>
      <c r="C11" s="57" t="s">
        <v>25</v>
      </c>
      <c r="D11" s="57" t="s">
        <v>402</v>
      </c>
      <c r="E11" s="58" t="s">
        <v>93</v>
      </c>
      <c r="F11" s="58">
        <f t="shared" si="0"/>
        <v>26.2</v>
      </c>
      <c r="G11" s="59">
        <f t="shared" si="1"/>
        <v>84</v>
      </c>
      <c r="H11" s="59">
        <v>85.2</v>
      </c>
      <c r="I11" s="59">
        <f t="shared" si="2"/>
        <v>51.12</v>
      </c>
      <c r="J11" s="59">
        <v>82.2</v>
      </c>
      <c r="K11" s="59">
        <f t="shared" si="3"/>
        <v>32.88</v>
      </c>
      <c r="L11" s="59">
        <f t="shared" si="4"/>
        <v>50.4</v>
      </c>
      <c r="M11" s="63">
        <f t="shared" si="5"/>
        <v>76.6</v>
      </c>
      <c r="N11" s="59">
        <v>7</v>
      </c>
    </row>
    <row r="12" customHeight="1" spans="1:14">
      <c r="A12" s="57" t="s">
        <v>410</v>
      </c>
      <c r="B12" s="57" t="s">
        <v>24</v>
      </c>
      <c r="C12" s="57" t="s">
        <v>25</v>
      </c>
      <c r="D12" s="57" t="s">
        <v>402</v>
      </c>
      <c r="E12" s="58" t="s">
        <v>66</v>
      </c>
      <c r="F12" s="58">
        <f t="shared" si="0"/>
        <v>26.5</v>
      </c>
      <c r="G12" s="59">
        <f t="shared" si="1"/>
        <v>82</v>
      </c>
      <c r="H12" s="59">
        <v>80</v>
      </c>
      <c r="I12" s="59">
        <f t="shared" si="2"/>
        <v>48</v>
      </c>
      <c r="J12" s="59">
        <v>85</v>
      </c>
      <c r="K12" s="59">
        <f t="shared" si="3"/>
        <v>34</v>
      </c>
      <c r="L12" s="59">
        <f t="shared" si="4"/>
        <v>49.2</v>
      </c>
      <c r="M12" s="63">
        <f t="shared" si="5"/>
        <v>75.7</v>
      </c>
      <c r="N12" s="59">
        <v>8</v>
      </c>
    </row>
    <row r="13" customHeight="1" spans="1:14">
      <c r="A13" s="57" t="s">
        <v>411</v>
      </c>
      <c r="B13" s="57" t="s">
        <v>24</v>
      </c>
      <c r="C13" s="57" t="s">
        <v>25</v>
      </c>
      <c r="D13" s="57" t="s">
        <v>402</v>
      </c>
      <c r="E13" s="58">
        <v>63.2</v>
      </c>
      <c r="F13" s="58">
        <f t="shared" si="0"/>
        <v>25.28</v>
      </c>
      <c r="G13" s="59">
        <f t="shared" si="1"/>
        <v>83.4</v>
      </c>
      <c r="H13" s="59">
        <v>84.2</v>
      </c>
      <c r="I13" s="59">
        <f t="shared" si="2"/>
        <v>50.52</v>
      </c>
      <c r="J13" s="59">
        <v>82.2</v>
      </c>
      <c r="K13" s="59">
        <f t="shared" si="3"/>
        <v>32.88</v>
      </c>
      <c r="L13" s="59">
        <f t="shared" si="4"/>
        <v>50.04</v>
      </c>
      <c r="M13" s="63">
        <f t="shared" si="5"/>
        <v>75.32</v>
      </c>
      <c r="N13" s="59">
        <v>9</v>
      </c>
    </row>
    <row r="14" customHeight="1" spans="1:14">
      <c r="A14" s="57" t="s">
        <v>412</v>
      </c>
      <c r="B14" s="57" t="s">
        <v>24</v>
      </c>
      <c r="C14" s="57" t="s">
        <v>25</v>
      </c>
      <c r="D14" s="57" t="s">
        <v>402</v>
      </c>
      <c r="E14" s="58" t="s">
        <v>142</v>
      </c>
      <c r="F14" s="58">
        <f t="shared" si="0"/>
        <v>23.66</v>
      </c>
      <c r="G14" s="59">
        <f t="shared" si="1"/>
        <v>85.56</v>
      </c>
      <c r="H14" s="59">
        <v>86.2</v>
      </c>
      <c r="I14" s="59">
        <f t="shared" si="2"/>
        <v>51.72</v>
      </c>
      <c r="J14" s="59">
        <v>84.6</v>
      </c>
      <c r="K14" s="59">
        <f t="shared" si="3"/>
        <v>33.84</v>
      </c>
      <c r="L14" s="59">
        <f t="shared" si="4"/>
        <v>51.336</v>
      </c>
      <c r="M14" s="63">
        <f t="shared" si="5"/>
        <v>74.996</v>
      </c>
      <c r="N14" s="59">
        <v>10</v>
      </c>
    </row>
    <row r="15" customHeight="1" spans="1:14">
      <c r="A15" s="57" t="s">
        <v>413</v>
      </c>
      <c r="B15" s="57" t="s">
        <v>24</v>
      </c>
      <c r="C15" s="57" t="s">
        <v>25</v>
      </c>
      <c r="D15" s="57" t="s">
        <v>402</v>
      </c>
      <c r="E15" s="58" t="s">
        <v>85</v>
      </c>
      <c r="F15" s="58">
        <f t="shared" si="0"/>
        <v>25.56</v>
      </c>
      <c r="G15" s="59">
        <f t="shared" si="1"/>
        <v>82.24</v>
      </c>
      <c r="H15" s="59">
        <v>83.2</v>
      </c>
      <c r="I15" s="59">
        <f t="shared" si="2"/>
        <v>49.92</v>
      </c>
      <c r="J15" s="59">
        <v>80.8</v>
      </c>
      <c r="K15" s="59">
        <f t="shared" si="3"/>
        <v>32.32</v>
      </c>
      <c r="L15" s="59">
        <f t="shared" si="4"/>
        <v>49.344</v>
      </c>
      <c r="M15" s="63">
        <f t="shared" si="5"/>
        <v>74.904</v>
      </c>
      <c r="N15" s="59">
        <v>11</v>
      </c>
    </row>
    <row r="16" customHeight="1" spans="1:14">
      <c r="A16" s="57" t="s">
        <v>414</v>
      </c>
      <c r="B16" s="57" t="s">
        <v>24</v>
      </c>
      <c r="C16" s="57" t="s">
        <v>25</v>
      </c>
      <c r="D16" s="57" t="s">
        <v>402</v>
      </c>
      <c r="E16" s="58" t="s">
        <v>415</v>
      </c>
      <c r="F16" s="58">
        <f t="shared" si="0"/>
        <v>24.44</v>
      </c>
      <c r="G16" s="59">
        <f t="shared" si="1"/>
        <v>83.64</v>
      </c>
      <c r="H16" s="59">
        <v>87.4</v>
      </c>
      <c r="I16" s="59">
        <f t="shared" si="2"/>
        <v>52.44</v>
      </c>
      <c r="J16" s="59">
        <v>78</v>
      </c>
      <c r="K16" s="59">
        <f t="shared" si="3"/>
        <v>31.2</v>
      </c>
      <c r="L16" s="59">
        <f t="shared" si="4"/>
        <v>50.184</v>
      </c>
      <c r="M16" s="63">
        <f t="shared" si="5"/>
        <v>74.624</v>
      </c>
      <c r="N16" s="59">
        <v>12</v>
      </c>
    </row>
    <row r="17" customHeight="1" spans="1:14">
      <c r="A17" s="57" t="s">
        <v>416</v>
      </c>
      <c r="B17" s="57" t="s">
        <v>24</v>
      </c>
      <c r="C17" s="57" t="s">
        <v>25</v>
      </c>
      <c r="D17" s="57" t="s">
        <v>402</v>
      </c>
      <c r="E17" s="58" t="s">
        <v>417</v>
      </c>
      <c r="F17" s="58">
        <f t="shared" si="0"/>
        <v>22.74</v>
      </c>
      <c r="G17" s="59">
        <f t="shared" si="1"/>
        <v>83.08</v>
      </c>
      <c r="H17" s="59">
        <v>83.4</v>
      </c>
      <c r="I17" s="59">
        <f t="shared" si="2"/>
        <v>50.04</v>
      </c>
      <c r="J17" s="59">
        <v>82.6</v>
      </c>
      <c r="K17" s="59">
        <f t="shared" si="3"/>
        <v>33.04</v>
      </c>
      <c r="L17" s="59">
        <f t="shared" si="4"/>
        <v>49.848</v>
      </c>
      <c r="M17" s="63">
        <f t="shared" si="5"/>
        <v>72.588</v>
      </c>
      <c r="N17" s="59">
        <v>13</v>
      </c>
    </row>
    <row r="18" customHeight="1" spans="1:14">
      <c r="A18" s="57" t="s">
        <v>418</v>
      </c>
      <c r="B18" s="57" t="s">
        <v>24</v>
      </c>
      <c r="C18" s="57" t="s">
        <v>25</v>
      </c>
      <c r="D18" s="57" t="s">
        <v>402</v>
      </c>
      <c r="E18" s="58">
        <v>62.45</v>
      </c>
      <c r="F18" s="58">
        <f t="shared" si="0"/>
        <v>24.98</v>
      </c>
      <c r="G18" s="59">
        <f t="shared" si="1"/>
        <v>78.28</v>
      </c>
      <c r="H18" s="59">
        <v>75.4</v>
      </c>
      <c r="I18" s="59">
        <f t="shared" si="2"/>
        <v>45.24</v>
      </c>
      <c r="J18" s="59">
        <v>82.6</v>
      </c>
      <c r="K18" s="59">
        <f t="shared" si="3"/>
        <v>33.04</v>
      </c>
      <c r="L18" s="59">
        <f t="shared" si="4"/>
        <v>46.968</v>
      </c>
      <c r="M18" s="63">
        <f t="shared" si="5"/>
        <v>71.948</v>
      </c>
      <c r="N18" s="59">
        <v>14</v>
      </c>
    </row>
    <row r="19" customHeight="1" spans="1:14">
      <c r="A19" s="57" t="s">
        <v>419</v>
      </c>
      <c r="B19" s="57" t="s">
        <v>24</v>
      </c>
      <c r="C19" s="57" t="s">
        <v>25</v>
      </c>
      <c r="D19" s="57" t="s">
        <v>402</v>
      </c>
      <c r="E19" s="58" t="s">
        <v>420</v>
      </c>
      <c r="F19" s="58">
        <f t="shared" si="0"/>
        <v>21.92</v>
      </c>
      <c r="G19" s="59">
        <f t="shared" si="1"/>
        <v>82.68</v>
      </c>
      <c r="H19" s="59">
        <v>83</v>
      </c>
      <c r="I19" s="59">
        <f t="shared" si="2"/>
        <v>49.8</v>
      </c>
      <c r="J19" s="59">
        <v>82.2</v>
      </c>
      <c r="K19" s="59">
        <f t="shared" si="3"/>
        <v>32.88</v>
      </c>
      <c r="L19" s="59">
        <f t="shared" si="4"/>
        <v>49.608</v>
      </c>
      <c r="M19" s="63">
        <f t="shared" si="5"/>
        <v>71.528</v>
      </c>
      <c r="N19" s="59">
        <v>15</v>
      </c>
    </row>
    <row r="20" customHeight="1" spans="1:14">
      <c r="A20" s="57" t="s">
        <v>421</v>
      </c>
      <c r="B20" s="57" t="s">
        <v>24</v>
      </c>
      <c r="C20" s="57" t="s">
        <v>25</v>
      </c>
      <c r="D20" s="57" t="s">
        <v>402</v>
      </c>
      <c r="E20" s="58" t="s">
        <v>422</v>
      </c>
      <c r="F20" s="58">
        <f t="shared" si="0"/>
        <v>23</v>
      </c>
      <c r="G20" s="59">
        <f t="shared" si="1"/>
        <v>77.16</v>
      </c>
      <c r="H20" s="59">
        <v>73.4</v>
      </c>
      <c r="I20" s="59">
        <f t="shared" si="2"/>
        <v>44.04</v>
      </c>
      <c r="J20" s="59">
        <v>82.8</v>
      </c>
      <c r="K20" s="59">
        <f t="shared" si="3"/>
        <v>33.12</v>
      </c>
      <c r="L20" s="59">
        <f t="shared" si="4"/>
        <v>46.296</v>
      </c>
      <c r="M20" s="63">
        <f t="shared" si="5"/>
        <v>69.296</v>
      </c>
      <c r="N20" s="59">
        <v>16</v>
      </c>
    </row>
    <row r="21" customHeight="1" spans="1:14">
      <c r="A21" s="57" t="s">
        <v>423</v>
      </c>
      <c r="B21" s="57" t="s">
        <v>24</v>
      </c>
      <c r="C21" s="57" t="s">
        <v>25</v>
      </c>
      <c r="D21" s="57" t="s">
        <v>402</v>
      </c>
      <c r="E21" s="58" t="s">
        <v>424</v>
      </c>
      <c r="F21" s="58">
        <f t="shared" si="0"/>
        <v>17.92</v>
      </c>
      <c r="G21" s="59">
        <f t="shared" si="1"/>
        <v>43.32</v>
      </c>
      <c r="H21" s="59">
        <v>72.2</v>
      </c>
      <c r="I21" s="59">
        <f t="shared" si="2"/>
        <v>43.32</v>
      </c>
      <c r="J21" s="59">
        <v>0</v>
      </c>
      <c r="K21" s="59">
        <f t="shared" si="3"/>
        <v>0</v>
      </c>
      <c r="L21" s="59">
        <f t="shared" si="4"/>
        <v>25.992</v>
      </c>
      <c r="M21" s="63">
        <f t="shared" si="5"/>
        <v>43.912</v>
      </c>
      <c r="N21" s="59" t="s">
        <v>22</v>
      </c>
    </row>
    <row r="22" customHeight="1" spans="1:14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4"/>
      <c r="N22" s="60"/>
    </row>
  </sheetData>
  <autoFilter ref="A3:N21">
    <sortState ref="A3:N21">
      <sortCondition ref="M2:M3" descending="1"/>
    </sortState>
  </autoFilter>
  <mergeCells count="13">
    <mergeCell ref="A1:N1"/>
    <mergeCell ref="A2:N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41"/>
  <sheetViews>
    <sheetView workbookViewId="0">
      <selection activeCell="G11" sqref="G11"/>
    </sheetView>
  </sheetViews>
  <sheetFormatPr defaultColWidth="9" defaultRowHeight="13.5"/>
  <cols>
    <col min="1" max="1" width="18.75" customWidth="1"/>
    <col min="2" max="2" width="6.25" customWidth="1"/>
    <col min="3" max="3" width="6.375" customWidth="1"/>
    <col min="5" max="5" width="8.5" customWidth="1"/>
    <col min="6" max="6" width="6.875" customWidth="1"/>
    <col min="12" max="12" width="7.625" customWidth="1"/>
    <col min="13" max="13" width="9.125" style="31" customWidth="1"/>
    <col min="14" max="14" width="6.125" customWidth="1"/>
  </cols>
  <sheetData>
    <row r="1" ht="19.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1.75" customHeight="1" spans="1:1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="1" customFormat="1" ht="15.75" customHeight="1" spans="1:14">
      <c r="A3" s="33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4" t="s">
        <v>6</v>
      </c>
      <c r="G3" s="35" t="s">
        <v>7</v>
      </c>
      <c r="H3" s="35"/>
      <c r="I3" s="35"/>
      <c r="J3" s="35"/>
      <c r="K3" s="35"/>
      <c r="L3" s="34" t="s">
        <v>6</v>
      </c>
      <c r="M3" s="43" t="s">
        <v>8</v>
      </c>
      <c r="N3" s="34" t="s">
        <v>9</v>
      </c>
    </row>
    <row r="4" s="1" customFormat="1" ht="19.5" customHeight="1" spans="1:14">
      <c r="A4" s="36"/>
      <c r="B4" s="36"/>
      <c r="C4" s="36"/>
      <c r="D4" s="36"/>
      <c r="E4" s="36"/>
      <c r="F4" s="37"/>
      <c r="G4" s="35"/>
      <c r="H4" s="35" t="s">
        <v>399</v>
      </c>
      <c r="I4" s="35" t="s">
        <v>6</v>
      </c>
      <c r="J4" s="35" t="s">
        <v>400</v>
      </c>
      <c r="K4" s="35" t="s">
        <v>6</v>
      </c>
      <c r="L4" s="37"/>
      <c r="M4" s="44"/>
      <c r="N4" s="37"/>
    </row>
    <row r="5" ht="27.95" customHeight="1" spans="1:14">
      <c r="A5" s="38" t="s">
        <v>425</v>
      </c>
      <c r="B5" s="38" t="s">
        <v>24</v>
      </c>
      <c r="C5" s="38" t="s">
        <v>25</v>
      </c>
      <c r="D5" s="38" t="s">
        <v>426</v>
      </c>
      <c r="E5" s="39" t="s">
        <v>427</v>
      </c>
      <c r="F5" s="40">
        <f t="shared" ref="F5:F27" si="0">E5*0.4</f>
        <v>26.28</v>
      </c>
      <c r="G5" s="41">
        <f t="shared" ref="G5:G27" si="1">I5+K5</f>
        <v>84.88</v>
      </c>
      <c r="H5" s="41">
        <v>84.4</v>
      </c>
      <c r="I5" s="41">
        <f t="shared" ref="I5:I27" si="2">H5*0.6</f>
        <v>50.64</v>
      </c>
      <c r="J5" s="41">
        <v>85.6</v>
      </c>
      <c r="K5" s="41">
        <f t="shared" ref="K5:K27" si="3">J5*0.4</f>
        <v>34.24</v>
      </c>
      <c r="L5" s="40">
        <f t="shared" ref="L5:L27" si="4">G5*0.6</f>
        <v>50.928</v>
      </c>
      <c r="M5" s="45">
        <f t="shared" ref="M5:M27" si="5">F5+L5</f>
        <v>77.208</v>
      </c>
      <c r="N5" s="40">
        <v>1</v>
      </c>
    </row>
    <row r="6" ht="27.95" customHeight="1" spans="1:14">
      <c r="A6" s="38" t="s">
        <v>428</v>
      </c>
      <c r="B6" s="38" t="s">
        <v>24</v>
      </c>
      <c r="C6" s="38" t="s">
        <v>25</v>
      </c>
      <c r="D6" s="38" t="s">
        <v>426</v>
      </c>
      <c r="E6" s="39" t="s">
        <v>429</v>
      </c>
      <c r="F6" s="40">
        <f t="shared" si="0"/>
        <v>27.48</v>
      </c>
      <c r="G6" s="41">
        <f t="shared" si="1"/>
        <v>82.2</v>
      </c>
      <c r="H6" s="41">
        <v>80.2</v>
      </c>
      <c r="I6" s="41">
        <f t="shared" si="2"/>
        <v>48.12</v>
      </c>
      <c r="J6" s="41">
        <v>85.2</v>
      </c>
      <c r="K6" s="41">
        <f t="shared" si="3"/>
        <v>34.08</v>
      </c>
      <c r="L6" s="40">
        <f t="shared" si="4"/>
        <v>49.32</v>
      </c>
      <c r="M6" s="45">
        <f t="shared" si="5"/>
        <v>76.8</v>
      </c>
      <c r="N6" s="40">
        <v>2</v>
      </c>
    </row>
    <row r="7" ht="27.95" customHeight="1" spans="1:14">
      <c r="A7" s="38" t="s">
        <v>430</v>
      </c>
      <c r="B7" s="38" t="s">
        <v>24</v>
      </c>
      <c r="C7" s="38" t="s">
        <v>25</v>
      </c>
      <c r="D7" s="38" t="s">
        <v>426</v>
      </c>
      <c r="E7" s="39" t="s">
        <v>167</v>
      </c>
      <c r="F7" s="40">
        <f t="shared" si="0"/>
        <v>23.9</v>
      </c>
      <c r="G7" s="41">
        <f t="shared" si="1"/>
        <v>85.88</v>
      </c>
      <c r="H7" s="41">
        <v>89</v>
      </c>
      <c r="I7" s="41">
        <f t="shared" si="2"/>
        <v>53.4</v>
      </c>
      <c r="J7" s="41">
        <v>81.2</v>
      </c>
      <c r="K7" s="41">
        <f t="shared" si="3"/>
        <v>32.48</v>
      </c>
      <c r="L7" s="40">
        <f t="shared" si="4"/>
        <v>51.528</v>
      </c>
      <c r="M7" s="45">
        <f t="shared" si="5"/>
        <v>75.428</v>
      </c>
      <c r="N7" s="40">
        <v>3</v>
      </c>
    </row>
    <row r="8" ht="27.95" customHeight="1" spans="1:14">
      <c r="A8" s="38" t="s">
        <v>431</v>
      </c>
      <c r="B8" s="38" t="s">
        <v>24</v>
      </c>
      <c r="C8" s="38" t="s">
        <v>25</v>
      </c>
      <c r="D8" s="38" t="s">
        <v>426</v>
      </c>
      <c r="E8" s="39" t="s">
        <v>359</v>
      </c>
      <c r="F8" s="40">
        <f t="shared" si="0"/>
        <v>27.6</v>
      </c>
      <c r="G8" s="41">
        <f t="shared" si="1"/>
        <v>75.8</v>
      </c>
      <c r="H8" s="41">
        <v>74.6</v>
      </c>
      <c r="I8" s="41">
        <f t="shared" si="2"/>
        <v>44.76</v>
      </c>
      <c r="J8" s="41">
        <v>77.6</v>
      </c>
      <c r="K8" s="41">
        <f t="shared" si="3"/>
        <v>31.04</v>
      </c>
      <c r="L8" s="40">
        <f t="shared" si="4"/>
        <v>45.48</v>
      </c>
      <c r="M8" s="45">
        <f t="shared" si="5"/>
        <v>73.08</v>
      </c>
      <c r="N8" s="40">
        <v>4</v>
      </c>
    </row>
    <row r="9" ht="27.95" customHeight="1" spans="1:14">
      <c r="A9" s="38" t="s">
        <v>432</v>
      </c>
      <c r="B9" s="38" t="s">
        <v>24</v>
      </c>
      <c r="C9" s="38" t="s">
        <v>25</v>
      </c>
      <c r="D9" s="38" t="s">
        <v>426</v>
      </c>
      <c r="E9" s="39" t="s">
        <v>433</v>
      </c>
      <c r="F9" s="40">
        <f t="shared" si="0"/>
        <v>26.6</v>
      </c>
      <c r="G9" s="41">
        <f t="shared" si="1"/>
        <v>75.76</v>
      </c>
      <c r="H9" s="41">
        <v>76</v>
      </c>
      <c r="I9" s="41">
        <f t="shared" si="2"/>
        <v>45.6</v>
      </c>
      <c r="J9" s="41">
        <v>75.4</v>
      </c>
      <c r="K9" s="41">
        <f t="shared" si="3"/>
        <v>30.16</v>
      </c>
      <c r="L9" s="40">
        <f t="shared" si="4"/>
        <v>45.456</v>
      </c>
      <c r="M9" s="45">
        <f t="shared" si="5"/>
        <v>72.056</v>
      </c>
      <c r="N9" s="40">
        <v>5</v>
      </c>
    </row>
    <row r="10" ht="27.95" customHeight="1" spans="1:14">
      <c r="A10" s="42" t="s">
        <v>434</v>
      </c>
      <c r="B10" s="38" t="s">
        <v>24</v>
      </c>
      <c r="C10" s="42" t="s">
        <v>25</v>
      </c>
      <c r="D10" s="42" t="s">
        <v>426</v>
      </c>
      <c r="E10" s="39" t="s">
        <v>435</v>
      </c>
      <c r="F10" s="40">
        <f t="shared" si="0"/>
        <v>23.06</v>
      </c>
      <c r="G10" s="41">
        <f t="shared" si="1"/>
        <v>81.6</v>
      </c>
      <c r="H10" s="41">
        <v>82.8</v>
      </c>
      <c r="I10" s="41">
        <f t="shared" si="2"/>
        <v>49.68</v>
      </c>
      <c r="J10" s="41">
        <v>79.8</v>
      </c>
      <c r="K10" s="41">
        <f t="shared" si="3"/>
        <v>31.92</v>
      </c>
      <c r="L10" s="40">
        <f t="shared" si="4"/>
        <v>48.96</v>
      </c>
      <c r="M10" s="45">
        <f t="shared" si="5"/>
        <v>72.02</v>
      </c>
      <c r="N10" s="40">
        <v>6</v>
      </c>
    </row>
    <row r="11" ht="27.95" customHeight="1" spans="1:14">
      <c r="A11" s="38" t="s">
        <v>436</v>
      </c>
      <c r="B11" s="38" t="s">
        <v>24</v>
      </c>
      <c r="C11" s="38" t="s">
        <v>25</v>
      </c>
      <c r="D11" s="38" t="s">
        <v>426</v>
      </c>
      <c r="E11" s="39" t="s">
        <v>437</v>
      </c>
      <c r="F11" s="40">
        <f t="shared" si="0"/>
        <v>23.56</v>
      </c>
      <c r="G11" s="41">
        <f t="shared" si="1"/>
        <v>80.72</v>
      </c>
      <c r="H11" s="41">
        <v>82.4</v>
      </c>
      <c r="I11" s="41">
        <f t="shared" si="2"/>
        <v>49.44</v>
      </c>
      <c r="J11" s="41">
        <v>78.2</v>
      </c>
      <c r="K11" s="41">
        <f t="shared" si="3"/>
        <v>31.28</v>
      </c>
      <c r="L11" s="40">
        <f t="shared" si="4"/>
        <v>48.432</v>
      </c>
      <c r="M11" s="45">
        <f t="shared" si="5"/>
        <v>71.992</v>
      </c>
      <c r="N11" s="40">
        <v>7</v>
      </c>
    </row>
    <row r="12" ht="27.95" customHeight="1" spans="1:14">
      <c r="A12" s="38" t="s">
        <v>438</v>
      </c>
      <c r="B12" s="38" t="s">
        <v>24</v>
      </c>
      <c r="C12" s="38" t="s">
        <v>25</v>
      </c>
      <c r="D12" s="38" t="s">
        <v>426</v>
      </c>
      <c r="E12" s="39" t="s">
        <v>175</v>
      </c>
      <c r="F12" s="40">
        <f t="shared" si="0"/>
        <v>24.9</v>
      </c>
      <c r="G12" s="41">
        <f t="shared" si="1"/>
        <v>78.08</v>
      </c>
      <c r="H12" s="41">
        <v>76.8</v>
      </c>
      <c r="I12" s="41">
        <f t="shared" si="2"/>
        <v>46.08</v>
      </c>
      <c r="J12" s="41">
        <v>80</v>
      </c>
      <c r="K12" s="41">
        <f t="shared" si="3"/>
        <v>32</v>
      </c>
      <c r="L12" s="40">
        <f t="shared" si="4"/>
        <v>46.848</v>
      </c>
      <c r="M12" s="45">
        <f t="shared" si="5"/>
        <v>71.748</v>
      </c>
      <c r="N12" s="40">
        <v>8</v>
      </c>
    </row>
    <row r="13" ht="27.95" customHeight="1" spans="1:14">
      <c r="A13" s="38" t="s">
        <v>439</v>
      </c>
      <c r="B13" s="38" t="s">
        <v>24</v>
      </c>
      <c r="C13" s="38" t="s">
        <v>25</v>
      </c>
      <c r="D13" s="38" t="s">
        <v>426</v>
      </c>
      <c r="E13" s="39" t="s">
        <v>122</v>
      </c>
      <c r="F13" s="40">
        <f t="shared" si="0"/>
        <v>25.2</v>
      </c>
      <c r="G13" s="41">
        <f t="shared" si="1"/>
        <v>76.64</v>
      </c>
      <c r="H13" s="41">
        <v>74.8</v>
      </c>
      <c r="I13" s="41">
        <f t="shared" si="2"/>
        <v>44.88</v>
      </c>
      <c r="J13" s="41">
        <v>79.4</v>
      </c>
      <c r="K13" s="41">
        <f t="shared" si="3"/>
        <v>31.76</v>
      </c>
      <c r="L13" s="40">
        <f t="shared" si="4"/>
        <v>45.984</v>
      </c>
      <c r="M13" s="45">
        <f t="shared" si="5"/>
        <v>71.184</v>
      </c>
      <c r="N13" s="40">
        <v>9</v>
      </c>
    </row>
    <row r="14" ht="27.95" customHeight="1" spans="1:14">
      <c r="A14" s="38" t="s">
        <v>440</v>
      </c>
      <c r="B14" s="38" t="s">
        <v>24</v>
      </c>
      <c r="C14" s="38" t="s">
        <v>25</v>
      </c>
      <c r="D14" s="38" t="s">
        <v>426</v>
      </c>
      <c r="E14" s="39" t="s">
        <v>89</v>
      </c>
      <c r="F14" s="40">
        <f t="shared" si="0"/>
        <v>26.78</v>
      </c>
      <c r="G14" s="41">
        <f t="shared" si="1"/>
        <v>72.96</v>
      </c>
      <c r="H14" s="41">
        <v>64.8</v>
      </c>
      <c r="I14" s="41">
        <f t="shared" si="2"/>
        <v>38.88</v>
      </c>
      <c r="J14" s="41">
        <v>85.2</v>
      </c>
      <c r="K14" s="41">
        <f t="shared" si="3"/>
        <v>34.08</v>
      </c>
      <c r="L14" s="40">
        <f t="shared" si="4"/>
        <v>43.776</v>
      </c>
      <c r="M14" s="45">
        <f t="shared" si="5"/>
        <v>70.556</v>
      </c>
      <c r="N14" s="40">
        <v>10</v>
      </c>
    </row>
    <row r="15" ht="27.95" customHeight="1" spans="1:14">
      <c r="A15" s="38" t="s">
        <v>441</v>
      </c>
      <c r="B15" s="38" t="s">
        <v>24</v>
      </c>
      <c r="C15" s="38" t="s">
        <v>25</v>
      </c>
      <c r="D15" s="38" t="s">
        <v>426</v>
      </c>
      <c r="E15" s="39" t="s">
        <v>442</v>
      </c>
      <c r="F15" s="40">
        <f t="shared" si="0"/>
        <v>23.7</v>
      </c>
      <c r="G15" s="41">
        <f t="shared" si="1"/>
        <v>77.88</v>
      </c>
      <c r="H15" s="41">
        <v>77</v>
      </c>
      <c r="I15" s="41">
        <f t="shared" si="2"/>
        <v>46.2</v>
      </c>
      <c r="J15" s="41">
        <v>79.2</v>
      </c>
      <c r="K15" s="41">
        <f t="shared" si="3"/>
        <v>31.68</v>
      </c>
      <c r="L15" s="40">
        <f t="shared" si="4"/>
        <v>46.728</v>
      </c>
      <c r="M15" s="45">
        <f t="shared" si="5"/>
        <v>70.428</v>
      </c>
      <c r="N15" s="40">
        <v>11</v>
      </c>
    </row>
    <row r="16" ht="27.95" customHeight="1" spans="1:14">
      <c r="A16" s="38" t="s">
        <v>443</v>
      </c>
      <c r="B16" s="38" t="s">
        <v>24</v>
      </c>
      <c r="C16" s="38" t="s">
        <v>25</v>
      </c>
      <c r="D16" s="38" t="s">
        <v>426</v>
      </c>
      <c r="E16" s="39" t="s">
        <v>444</v>
      </c>
      <c r="F16" s="40">
        <f t="shared" si="0"/>
        <v>25.28</v>
      </c>
      <c r="G16" s="41">
        <f t="shared" si="1"/>
        <v>73.84</v>
      </c>
      <c r="H16" s="41">
        <v>73.2</v>
      </c>
      <c r="I16" s="41">
        <f t="shared" si="2"/>
        <v>43.92</v>
      </c>
      <c r="J16" s="41">
        <v>74.8</v>
      </c>
      <c r="K16" s="41">
        <f t="shared" si="3"/>
        <v>29.92</v>
      </c>
      <c r="L16" s="40">
        <f t="shared" si="4"/>
        <v>44.304</v>
      </c>
      <c r="M16" s="45">
        <f t="shared" si="5"/>
        <v>69.584</v>
      </c>
      <c r="N16" s="40">
        <v>12</v>
      </c>
    </row>
    <row r="17" ht="27.95" customHeight="1" spans="1:14">
      <c r="A17" s="38" t="s">
        <v>445</v>
      </c>
      <c r="B17" s="38" t="s">
        <v>24</v>
      </c>
      <c r="C17" s="38" t="s">
        <v>25</v>
      </c>
      <c r="D17" s="38" t="s">
        <v>426</v>
      </c>
      <c r="E17" s="39" t="s">
        <v>446</v>
      </c>
      <c r="F17" s="40">
        <f t="shared" si="0"/>
        <v>24.8</v>
      </c>
      <c r="G17" s="41">
        <f t="shared" si="1"/>
        <v>74.16</v>
      </c>
      <c r="H17" s="41">
        <v>73.2</v>
      </c>
      <c r="I17" s="41">
        <f t="shared" si="2"/>
        <v>43.92</v>
      </c>
      <c r="J17" s="41">
        <v>75.6</v>
      </c>
      <c r="K17" s="41">
        <f t="shared" si="3"/>
        <v>30.24</v>
      </c>
      <c r="L17" s="40">
        <f t="shared" si="4"/>
        <v>44.496</v>
      </c>
      <c r="M17" s="45">
        <f t="shared" si="5"/>
        <v>69.296</v>
      </c>
      <c r="N17" s="40">
        <v>13</v>
      </c>
    </row>
    <row r="18" ht="27.95" customHeight="1" spans="1:14">
      <c r="A18" s="38" t="s">
        <v>447</v>
      </c>
      <c r="B18" s="38" t="s">
        <v>24</v>
      </c>
      <c r="C18" s="38" t="s">
        <v>25</v>
      </c>
      <c r="D18" s="38" t="s">
        <v>426</v>
      </c>
      <c r="E18" s="39" t="s">
        <v>448</v>
      </c>
      <c r="F18" s="40">
        <f t="shared" si="0"/>
        <v>24.2</v>
      </c>
      <c r="G18" s="41">
        <f t="shared" si="1"/>
        <v>74.88</v>
      </c>
      <c r="H18" s="41">
        <v>72.8</v>
      </c>
      <c r="I18" s="41">
        <f t="shared" si="2"/>
        <v>43.68</v>
      </c>
      <c r="J18" s="41">
        <v>78</v>
      </c>
      <c r="K18" s="41">
        <f t="shared" si="3"/>
        <v>31.2</v>
      </c>
      <c r="L18" s="40">
        <f t="shared" si="4"/>
        <v>44.928</v>
      </c>
      <c r="M18" s="45">
        <f t="shared" si="5"/>
        <v>69.128</v>
      </c>
      <c r="N18" s="40">
        <v>14</v>
      </c>
    </row>
    <row r="19" ht="27.95" customHeight="1" spans="1:14">
      <c r="A19" s="38" t="s">
        <v>449</v>
      </c>
      <c r="B19" s="38" t="s">
        <v>24</v>
      </c>
      <c r="C19" s="38" t="s">
        <v>25</v>
      </c>
      <c r="D19" s="38" t="s">
        <v>426</v>
      </c>
      <c r="E19" s="39" t="s">
        <v>450</v>
      </c>
      <c r="F19" s="40">
        <f t="shared" si="0"/>
        <v>23.8</v>
      </c>
      <c r="G19" s="41">
        <f t="shared" si="1"/>
        <v>74.84</v>
      </c>
      <c r="H19" s="41">
        <v>70.6</v>
      </c>
      <c r="I19" s="41">
        <f t="shared" si="2"/>
        <v>42.36</v>
      </c>
      <c r="J19" s="41">
        <v>81.2</v>
      </c>
      <c r="K19" s="41">
        <f t="shared" si="3"/>
        <v>32.48</v>
      </c>
      <c r="L19" s="40">
        <f t="shared" si="4"/>
        <v>44.904</v>
      </c>
      <c r="M19" s="45">
        <f t="shared" si="5"/>
        <v>68.704</v>
      </c>
      <c r="N19" s="40">
        <v>15</v>
      </c>
    </row>
    <row r="20" ht="27.95" customHeight="1" spans="1:14">
      <c r="A20" s="38" t="s">
        <v>451</v>
      </c>
      <c r="B20" s="38" t="s">
        <v>24</v>
      </c>
      <c r="C20" s="38" t="s">
        <v>25</v>
      </c>
      <c r="D20" s="38" t="s">
        <v>426</v>
      </c>
      <c r="E20" s="39" t="s">
        <v>452</v>
      </c>
      <c r="F20" s="40">
        <f t="shared" si="0"/>
        <v>24.3</v>
      </c>
      <c r="G20" s="41">
        <f t="shared" si="1"/>
        <v>73.24</v>
      </c>
      <c r="H20" s="41">
        <v>72.2</v>
      </c>
      <c r="I20" s="41">
        <f t="shared" si="2"/>
        <v>43.32</v>
      </c>
      <c r="J20" s="41">
        <v>74.8</v>
      </c>
      <c r="K20" s="41">
        <f t="shared" si="3"/>
        <v>29.92</v>
      </c>
      <c r="L20" s="40">
        <f t="shared" si="4"/>
        <v>43.944</v>
      </c>
      <c r="M20" s="45">
        <f t="shared" si="5"/>
        <v>68.244</v>
      </c>
      <c r="N20" s="40">
        <v>16</v>
      </c>
    </row>
    <row r="21" ht="27.95" customHeight="1" spans="1:14">
      <c r="A21" s="38" t="s">
        <v>453</v>
      </c>
      <c r="B21" s="38" t="s">
        <v>24</v>
      </c>
      <c r="C21" s="38" t="s">
        <v>25</v>
      </c>
      <c r="D21" s="38" t="s">
        <v>426</v>
      </c>
      <c r="E21" s="39" t="s">
        <v>91</v>
      </c>
      <c r="F21" s="40">
        <f t="shared" si="0"/>
        <v>25.16</v>
      </c>
      <c r="G21" s="41">
        <f t="shared" si="1"/>
        <v>71.64</v>
      </c>
      <c r="H21" s="41">
        <v>71</v>
      </c>
      <c r="I21" s="41">
        <f t="shared" si="2"/>
        <v>42.6</v>
      </c>
      <c r="J21" s="41">
        <v>72.6</v>
      </c>
      <c r="K21" s="41">
        <f t="shared" si="3"/>
        <v>29.04</v>
      </c>
      <c r="L21" s="40">
        <f t="shared" si="4"/>
        <v>42.984</v>
      </c>
      <c r="M21" s="45">
        <f t="shared" si="5"/>
        <v>68.144</v>
      </c>
      <c r="N21" s="40">
        <v>17</v>
      </c>
    </row>
    <row r="22" ht="27.95" customHeight="1" spans="1:14">
      <c r="A22" s="38" t="s">
        <v>454</v>
      </c>
      <c r="B22" s="38" t="s">
        <v>24</v>
      </c>
      <c r="C22" s="38" t="s">
        <v>25</v>
      </c>
      <c r="D22" s="38" t="s">
        <v>426</v>
      </c>
      <c r="E22" s="39" t="s">
        <v>455</v>
      </c>
      <c r="F22" s="40">
        <f t="shared" si="0"/>
        <v>24.76</v>
      </c>
      <c r="G22" s="41">
        <f t="shared" si="1"/>
        <v>70.64</v>
      </c>
      <c r="H22" s="41">
        <v>64.8</v>
      </c>
      <c r="I22" s="41">
        <f t="shared" si="2"/>
        <v>38.88</v>
      </c>
      <c r="J22" s="41">
        <v>79.4</v>
      </c>
      <c r="K22" s="41">
        <f t="shared" si="3"/>
        <v>31.76</v>
      </c>
      <c r="L22" s="40">
        <f t="shared" si="4"/>
        <v>42.384</v>
      </c>
      <c r="M22" s="45">
        <f t="shared" si="5"/>
        <v>67.144</v>
      </c>
      <c r="N22" s="40">
        <v>18</v>
      </c>
    </row>
    <row r="23" ht="27.95" customHeight="1" spans="1:14">
      <c r="A23" s="38" t="s">
        <v>456</v>
      </c>
      <c r="B23" s="38" t="s">
        <v>24</v>
      </c>
      <c r="C23" s="38" t="s">
        <v>25</v>
      </c>
      <c r="D23" s="38" t="s">
        <v>426</v>
      </c>
      <c r="E23" s="39" t="s">
        <v>148</v>
      </c>
      <c r="F23" s="40">
        <f t="shared" si="0"/>
        <v>24.08</v>
      </c>
      <c r="G23" s="41">
        <f t="shared" si="1"/>
        <v>67.92</v>
      </c>
      <c r="H23" s="41">
        <v>63.6</v>
      </c>
      <c r="I23" s="41">
        <f t="shared" si="2"/>
        <v>38.16</v>
      </c>
      <c r="J23" s="41">
        <v>74.4</v>
      </c>
      <c r="K23" s="41">
        <f t="shared" si="3"/>
        <v>29.76</v>
      </c>
      <c r="L23" s="40">
        <f t="shared" si="4"/>
        <v>40.752</v>
      </c>
      <c r="M23" s="45">
        <f t="shared" si="5"/>
        <v>64.832</v>
      </c>
      <c r="N23" s="40">
        <v>19</v>
      </c>
    </row>
    <row r="24" ht="27.95" customHeight="1" spans="1:14">
      <c r="A24" s="38" t="s">
        <v>457</v>
      </c>
      <c r="B24" s="38" t="s">
        <v>24</v>
      </c>
      <c r="C24" s="38" t="s">
        <v>25</v>
      </c>
      <c r="D24" s="38" t="s">
        <v>426</v>
      </c>
      <c r="E24" s="39" t="s">
        <v>458</v>
      </c>
      <c r="F24" s="40">
        <f t="shared" si="0"/>
        <v>23.52</v>
      </c>
      <c r="G24" s="41">
        <f t="shared" si="1"/>
        <v>0</v>
      </c>
      <c r="H24" s="41">
        <v>0</v>
      </c>
      <c r="I24" s="41">
        <f t="shared" si="2"/>
        <v>0</v>
      </c>
      <c r="J24" s="41">
        <v>0</v>
      </c>
      <c r="K24" s="41">
        <f t="shared" si="3"/>
        <v>0</v>
      </c>
      <c r="L24" s="40">
        <f t="shared" si="4"/>
        <v>0</v>
      </c>
      <c r="M24" s="45">
        <f t="shared" si="5"/>
        <v>23.52</v>
      </c>
      <c r="N24" s="40" t="s">
        <v>22</v>
      </c>
    </row>
    <row r="25" ht="27.95" customHeight="1" spans="1:14">
      <c r="A25" s="38" t="s">
        <v>459</v>
      </c>
      <c r="B25" s="38" t="s">
        <v>24</v>
      </c>
      <c r="C25" s="38" t="s">
        <v>25</v>
      </c>
      <c r="D25" s="38" t="s">
        <v>426</v>
      </c>
      <c r="E25" s="39" t="s">
        <v>460</v>
      </c>
      <c r="F25" s="40">
        <f t="shared" si="0"/>
        <v>23.26</v>
      </c>
      <c r="G25" s="41">
        <f t="shared" si="1"/>
        <v>0</v>
      </c>
      <c r="H25" s="41">
        <v>0</v>
      </c>
      <c r="I25" s="41">
        <f t="shared" si="2"/>
        <v>0</v>
      </c>
      <c r="J25" s="41">
        <v>0</v>
      </c>
      <c r="K25" s="41">
        <f t="shared" si="3"/>
        <v>0</v>
      </c>
      <c r="L25" s="40">
        <f t="shared" si="4"/>
        <v>0</v>
      </c>
      <c r="M25" s="45">
        <f t="shared" si="5"/>
        <v>23.26</v>
      </c>
      <c r="N25" s="40" t="s">
        <v>22</v>
      </c>
    </row>
    <row r="26" ht="27.95" customHeight="1" spans="1:14">
      <c r="A26" s="38" t="s">
        <v>461</v>
      </c>
      <c r="B26" s="38" t="s">
        <v>24</v>
      </c>
      <c r="C26" s="38" t="s">
        <v>25</v>
      </c>
      <c r="D26" s="38" t="s">
        <v>426</v>
      </c>
      <c r="E26" s="39" t="s">
        <v>462</v>
      </c>
      <c r="F26" s="40">
        <f t="shared" si="0"/>
        <v>23.24</v>
      </c>
      <c r="G26" s="41">
        <f t="shared" si="1"/>
        <v>0</v>
      </c>
      <c r="H26" s="41">
        <v>0</v>
      </c>
      <c r="I26" s="41">
        <f t="shared" si="2"/>
        <v>0</v>
      </c>
      <c r="J26" s="41">
        <v>0</v>
      </c>
      <c r="K26" s="41">
        <f t="shared" si="3"/>
        <v>0</v>
      </c>
      <c r="L26" s="40">
        <f t="shared" si="4"/>
        <v>0</v>
      </c>
      <c r="M26" s="45">
        <f t="shared" si="5"/>
        <v>23.24</v>
      </c>
      <c r="N26" s="40" t="s">
        <v>22</v>
      </c>
    </row>
    <row r="27" ht="27.95" customHeight="1" spans="1:14">
      <c r="A27" s="42" t="s">
        <v>463</v>
      </c>
      <c r="B27" s="38" t="s">
        <v>24</v>
      </c>
      <c r="C27" s="38" t="s">
        <v>25</v>
      </c>
      <c r="D27" s="38" t="s">
        <v>426</v>
      </c>
      <c r="E27" s="39" t="s">
        <v>464</v>
      </c>
      <c r="F27" s="40">
        <f t="shared" si="0"/>
        <v>23.04</v>
      </c>
      <c r="G27" s="41">
        <f t="shared" si="1"/>
        <v>0</v>
      </c>
      <c r="H27" s="41">
        <v>0</v>
      </c>
      <c r="I27" s="41">
        <f t="shared" si="2"/>
        <v>0</v>
      </c>
      <c r="J27" s="41">
        <v>0</v>
      </c>
      <c r="K27" s="41">
        <f t="shared" si="3"/>
        <v>0</v>
      </c>
      <c r="L27" s="40">
        <f t="shared" si="4"/>
        <v>0</v>
      </c>
      <c r="M27" s="45">
        <f t="shared" si="5"/>
        <v>23.04</v>
      </c>
      <c r="N27" s="40" t="s">
        <v>22</v>
      </c>
    </row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</sheetData>
  <autoFilter ref="A3:N27">
    <sortState ref="A3:N27">
      <sortCondition ref="N2:N3"/>
    </sortState>
  </autoFilter>
  <mergeCells count="13">
    <mergeCell ref="A1:N1"/>
    <mergeCell ref="A2:N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3"/>
  <sheetViews>
    <sheetView workbookViewId="0">
      <selection activeCell="D17" sqref="D17"/>
    </sheetView>
  </sheetViews>
  <sheetFormatPr defaultColWidth="9" defaultRowHeight="35.1" customHeight="1"/>
  <cols>
    <col min="1" max="1" width="18.25" customWidth="1"/>
    <col min="2" max="3" width="6.25" customWidth="1"/>
    <col min="4" max="4" width="9" customWidth="1"/>
    <col min="5" max="5" width="6.25" customWidth="1"/>
    <col min="6" max="6" width="6.75" customWidth="1"/>
    <col min="7" max="7" width="6.375" customWidth="1"/>
    <col min="8" max="9" width="7.625" customWidth="1"/>
    <col min="10" max="10" width="7.5" customWidth="1"/>
    <col min="11" max="12" width="7.25" customWidth="1"/>
    <col min="13" max="13" width="6.375" customWidth="1"/>
    <col min="14" max="14" width="7.625" customWidth="1"/>
    <col min="15" max="15" width="6.75" customWidth="1"/>
    <col min="16" max="16" width="7.875" style="2" customWidth="1"/>
    <col min="17" max="17" width="4.875" style="3" customWidth="1"/>
  </cols>
  <sheetData>
    <row r="1" ht="22.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.5" hidden="1" customHeight="1" spans="1:17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5"/>
      <c r="P2" s="5"/>
      <c r="Q2" s="30"/>
    </row>
    <row r="3" s="1" customFormat="1" ht="23.25" customHeight="1" spans="1:17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9" t="s">
        <v>7</v>
      </c>
      <c r="H3" s="10"/>
      <c r="I3" s="21"/>
      <c r="J3" s="21"/>
      <c r="K3" s="21"/>
      <c r="L3" s="21"/>
      <c r="M3" s="21"/>
      <c r="N3" s="22"/>
      <c r="O3" s="8" t="s">
        <v>6</v>
      </c>
      <c r="P3" s="23" t="s">
        <v>8</v>
      </c>
      <c r="Q3" s="8" t="s">
        <v>9</v>
      </c>
    </row>
    <row r="4" s="1" customFormat="1" ht="18" customHeight="1" spans="1:17">
      <c r="A4" s="11"/>
      <c r="B4" s="11"/>
      <c r="C4" s="11"/>
      <c r="D4" s="11"/>
      <c r="E4" s="11"/>
      <c r="F4" s="12"/>
      <c r="G4" s="9"/>
      <c r="H4" s="13" t="s">
        <v>399</v>
      </c>
      <c r="I4" s="24"/>
      <c r="J4" s="24"/>
      <c r="K4" s="25"/>
      <c r="L4" s="8" t="s">
        <v>6</v>
      </c>
      <c r="M4" s="8" t="s">
        <v>400</v>
      </c>
      <c r="N4" s="8" t="s">
        <v>6</v>
      </c>
      <c r="O4" s="12"/>
      <c r="P4" s="26"/>
      <c r="Q4" s="12"/>
    </row>
    <row r="5" s="1" customFormat="1" ht="16.5" customHeight="1" spans="1:17">
      <c r="A5" s="14"/>
      <c r="B5" s="14"/>
      <c r="C5" s="14"/>
      <c r="D5" s="14"/>
      <c r="E5" s="14"/>
      <c r="F5" s="15"/>
      <c r="G5" s="9"/>
      <c r="H5" s="9" t="s">
        <v>465</v>
      </c>
      <c r="I5" s="9" t="s">
        <v>466</v>
      </c>
      <c r="J5" s="9" t="s">
        <v>467</v>
      </c>
      <c r="K5" s="9" t="s">
        <v>466</v>
      </c>
      <c r="L5" s="15"/>
      <c r="M5" s="15"/>
      <c r="N5" s="15"/>
      <c r="O5" s="15"/>
      <c r="P5" s="27"/>
      <c r="Q5" s="15"/>
    </row>
    <row r="6" ht="24.95" customHeight="1" spans="1:17">
      <c r="A6" s="16" t="s">
        <v>468</v>
      </c>
      <c r="B6" s="16" t="s">
        <v>24</v>
      </c>
      <c r="C6" s="16" t="s">
        <v>25</v>
      </c>
      <c r="D6" s="16" t="s">
        <v>469</v>
      </c>
      <c r="E6" s="17">
        <v>76.3</v>
      </c>
      <c r="F6" s="18">
        <f t="shared" ref="F6:F22" si="0">E6*0.4</f>
        <v>30.52</v>
      </c>
      <c r="G6" s="18">
        <f t="shared" ref="G6:G22" si="1">L6+N6</f>
        <v>83.064</v>
      </c>
      <c r="H6" s="18">
        <v>81.4</v>
      </c>
      <c r="I6" s="18">
        <f t="shared" ref="I6:I22" si="2">H6*0.6</f>
        <v>48.84</v>
      </c>
      <c r="J6" s="18">
        <v>79</v>
      </c>
      <c r="K6" s="18">
        <f t="shared" ref="K6:K22" si="3">J6*0.4</f>
        <v>31.6</v>
      </c>
      <c r="L6" s="18">
        <f t="shared" ref="L6:L22" si="4">(I6+K6)*0.6</f>
        <v>48.264</v>
      </c>
      <c r="M6" s="18">
        <v>87</v>
      </c>
      <c r="N6" s="18">
        <f t="shared" ref="N6:N22" si="5">M6*0.4</f>
        <v>34.8</v>
      </c>
      <c r="O6" s="17">
        <f t="shared" ref="O6:O22" si="6">G6*0.6</f>
        <v>49.8384</v>
      </c>
      <c r="P6" s="28">
        <f t="shared" ref="P6:P22" si="7">F6+O6</f>
        <v>80.3584</v>
      </c>
      <c r="Q6" s="17">
        <v>1</v>
      </c>
    </row>
    <row r="7" ht="24.95" customHeight="1" spans="1:17">
      <c r="A7" s="19" t="s">
        <v>470</v>
      </c>
      <c r="B7" s="16" t="s">
        <v>24</v>
      </c>
      <c r="C7" s="19" t="s">
        <v>25</v>
      </c>
      <c r="D7" s="19" t="s">
        <v>469</v>
      </c>
      <c r="E7" s="17">
        <v>71.6</v>
      </c>
      <c r="F7" s="18">
        <f t="shared" si="0"/>
        <v>28.64</v>
      </c>
      <c r="G7" s="18">
        <f t="shared" si="1"/>
        <v>84.88</v>
      </c>
      <c r="H7" s="18">
        <v>86.4</v>
      </c>
      <c r="I7" s="18">
        <f t="shared" si="2"/>
        <v>51.84</v>
      </c>
      <c r="J7" s="18">
        <v>82.4</v>
      </c>
      <c r="K7" s="18">
        <f t="shared" si="3"/>
        <v>32.96</v>
      </c>
      <c r="L7" s="18">
        <f t="shared" si="4"/>
        <v>50.88</v>
      </c>
      <c r="M7" s="18">
        <v>85</v>
      </c>
      <c r="N7" s="18">
        <f t="shared" si="5"/>
        <v>34</v>
      </c>
      <c r="O7" s="17">
        <f t="shared" si="6"/>
        <v>50.928</v>
      </c>
      <c r="P7" s="28">
        <f t="shared" si="7"/>
        <v>79.568</v>
      </c>
      <c r="Q7" s="17">
        <v>2</v>
      </c>
    </row>
    <row r="8" ht="24.95" customHeight="1" spans="1:17">
      <c r="A8" s="19" t="s">
        <v>471</v>
      </c>
      <c r="B8" s="16" t="s">
        <v>24</v>
      </c>
      <c r="C8" s="19" t="s">
        <v>25</v>
      </c>
      <c r="D8" s="19" t="s">
        <v>469</v>
      </c>
      <c r="E8" s="17">
        <v>67.95</v>
      </c>
      <c r="F8" s="18">
        <f t="shared" si="0"/>
        <v>27.18</v>
      </c>
      <c r="G8" s="18">
        <f t="shared" si="1"/>
        <v>86.656</v>
      </c>
      <c r="H8" s="18">
        <v>87.6</v>
      </c>
      <c r="I8" s="18">
        <f t="shared" si="2"/>
        <v>52.56</v>
      </c>
      <c r="J8" s="18">
        <v>88</v>
      </c>
      <c r="K8" s="18">
        <f t="shared" si="3"/>
        <v>35.2</v>
      </c>
      <c r="L8" s="18">
        <f t="shared" si="4"/>
        <v>52.656</v>
      </c>
      <c r="M8" s="18">
        <v>85</v>
      </c>
      <c r="N8" s="18">
        <f t="shared" si="5"/>
        <v>34</v>
      </c>
      <c r="O8" s="17">
        <f t="shared" si="6"/>
        <v>51.9936</v>
      </c>
      <c r="P8" s="28">
        <f t="shared" si="7"/>
        <v>79.1736</v>
      </c>
      <c r="Q8" s="17">
        <v>3</v>
      </c>
    </row>
    <row r="9" ht="24.95" customHeight="1" spans="1:17">
      <c r="A9" s="19" t="s">
        <v>472</v>
      </c>
      <c r="B9" s="16" t="s">
        <v>24</v>
      </c>
      <c r="C9" s="19" t="s">
        <v>25</v>
      </c>
      <c r="D9" s="19" t="s">
        <v>469</v>
      </c>
      <c r="E9" s="17">
        <v>73.85</v>
      </c>
      <c r="F9" s="18">
        <f t="shared" si="0"/>
        <v>29.54</v>
      </c>
      <c r="G9" s="18">
        <f t="shared" si="1"/>
        <v>82.512</v>
      </c>
      <c r="H9" s="18">
        <v>78.4</v>
      </c>
      <c r="I9" s="18">
        <f t="shared" si="2"/>
        <v>47.04</v>
      </c>
      <c r="J9" s="18">
        <v>85.2</v>
      </c>
      <c r="K9" s="18">
        <f t="shared" si="3"/>
        <v>34.08</v>
      </c>
      <c r="L9" s="18">
        <f t="shared" si="4"/>
        <v>48.672</v>
      </c>
      <c r="M9" s="18">
        <v>84.6</v>
      </c>
      <c r="N9" s="18">
        <f t="shared" si="5"/>
        <v>33.84</v>
      </c>
      <c r="O9" s="17">
        <f t="shared" si="6"/>
        <v>49.5072</v>
      </c>
      <c r="P9" s="28">
        <f t="shared" si="7"/>
        <v>79.0472</v>
      </c>
      <c r="Q9" s="17">
        <v>4</v>
      </c>
    </row>
    <row r="10" ht="24.95" customHeight="1" spans="1:17">
      <c r="A10" s="19" t="s">
        <v>473</v>
      </c>
      <c r="B10" s="16" t="s">
        <v>24</v>
      </c>
      <c r="C10" s="19" t="s">
        <v>25</v>
      </c>
      <c r="D10" s="19" t="s">
        <v>469</v>
      </c>
      <c r="E10" s="17">
        <v>67.95</v>
      </c>
      <c r="F10" s="18">
        <f t="shared" si="0"/>
        <v>27.18</v>
      </c>
      <c r="G10" s="18">
        <f t="shared" si="1"/>
        <v>85.712</v>
      </c>
      <c r="H10" s="18">
        <v>83.6</v>
      </c>
      <c r="I10" s="18">
        <f t="shared" si="2"/>
        <v>50.16</v>
      </c>
      <c r="J10" s="18">
        <v>87.4</v>
      </c>
      <c r="K10" s="18">
        <f t="shared" si="3"/>
        <v>34.96</v>
      </c>
      <c r="L10" s="18">
        <f t="shared" si="4"/>
        <v>51.072</v>
      </c>
      <c r="M10" s="18">
        <v>86.6</v>
      </c>
      <c r="N10" s="18">
        <f t="shared" si="5"/>
        <v>34.64</v>
      </c>
      <c r="O10" s="17">
        <f t="shared" si="6"/>
        <v>51.4272</v>
      </c>
      <c r="P10" s="28">
        <f t="shared" si="7"/>
        <v>78.6072</v>
      </c>
      <c r="Q10" s="17">
        <v>5</v>
      </c>
    </row>
    <row r="11" ht="24.95" customHeight="1" spans="1:17">
      <c r="A11" s="19" t="s">
        <v>474</v>
      </c>
      <c r="B11" s="16" t="s">
        <v>24</v>
      </c>
      <c r="C11" s="19" t="s">
        <v>25</v>
      </c>
      <c r="D11" s="19" t="s">
        <v>469</v>
      </c>
      <c r="E11" s="17">
        <v>68.85</v>
      </c>
      <c r="F11" s="18">
        <f t="shared" si="0"/>
        <v>27.54</v>
      </c>
      <c r="G11" s="18">
        <f t="shared" si="1"/>
        <v>84.432</v>
      </c>
      <c r="H11" s="18">
        <v>82.8</v>
      </c>
      <c r="I11" s="18">
        <f t="shared" si="2"/>
        <v>49.68</v>
      </c>
      <c r="J11" s="18">
        <v>79.6</v>
      </c>
      <c r="K11" s="18">
        <f t="shared" si="3"/>
        <v>31.84</v>
      </c>
      <c r="L11" s="18">
        <f t="shared" si="4"/>
        <v>48.912</v>
      </c>
      <c r="M11" s="18">
        <v>88.8</v>
      </c>
      <c r="N11" s="18">
        <f t="shared" si="5"/>
        <v>35.52</v>
      </c>
      <c r="O11" s="17">
        <f t="shared" si="6"/>
        <v>50.6592</v>
      </c>
      <c r="P11" s="28">
        <f t="shared" si="7"/>
        <v>78.1992</v>
      </c>
      <c r="Q11" s="17">
        <v>6</v>
      </c>
    </row>
    <row r="12" ht="24.95" customHeight="1" spans="1:17">
      <c r="A12" s="19" t="s">
        <v>475</v>
      </c>
      <c r="B12" s="16" t="s">
        <v>24</v>
      </c>
      <c r="C12" s="19" t="s">
        <v>25</v>
      </c>
      <c r="D12" s="19" t="s">
        <v>469</v>
      </c>
      <c r="E12" s="17">
        <v>72.95</v>
      </c>
      <c r="F12" s="18">
        <f t="shared" si="0"/>
        <v>29.18</v>
      </c>
      <c r="G12" s="18">
        <f t="shared" si="1"/>
        <v>81.472</v>
      </c>
      <c r="H12" s="18">
        <v>78</v>
      </c>
      <c r="I12" s="18">
        <f t="shared" si="2"/>
        <v>46.8</v>
      </c>
      <c r="J12" s="18">
        <v>81.8</v>
      </c>
      <c r="K12" s="18">
        <f t="shared" si="3"/>
        <v>32.72</v>
      </c>
      <c r="L12" s="18">
        <f t="shared" si="4"/>
        <v>47.712</v>
      </c>
      <c r="M12" s="18">
        <v>84.4</v>
      </c>
      <c r="N12" s="18">
        <f t="shared" si="5"/>
        <v>33.76</v>
      </c>
      <c r="O12" s="17">
        <f t="shared" si="6"/>
        <v>48.8832</v>
      </c>
      <c r="P12" s="28">
        <f t="shared" si="7"/>
        <v>78.0632</v>
      </c>
      <c r="Q12" s="17">
        <v>7</v>
      </c>
    </row>
    <row r="13" ht="24.95" customHeight="1" spans="1:17">
      <c r="A13" s="19" t="s">
        <v>476</v>
      </c>
      <c r="B13" s="16" t="s">
        <v>24</v>
      </c>
      <c r="C13" s="19" t="s">
        <v>25</v>
      </c>
      <c r="D13" s="19" t="s">
        <v>469</v>
      </c>
      <c r="E13" s="17">
        <v>70.9</v>
      </c>
      <c r="F13" s="18">
        <f t="shared" si="0"/>
        <v>28.36</v>
      </c>
      <c r="G13" s="18">
        <f t="shared" si="1"/>
        <v>82.024</v>
      </c>
      <c r="H13" s="18">
        <v>82.6</v>
      </c>
      <c r="I13" s="18">
        <f t="shared" si="2"/>
        <v>49.56</v>
      </c>
      <c r="J13" s="18">
        <v>86.2</v>
      </c>
      <c r="K13" s="18">
        <f t="shared" si="3"/>
        <v>34.48</v>
      </c>
      <c r="L13" s="18">
        <f t="shared" si="4"/>
        <v>50.424</v>
      </c>
      <c r="M13" s="18">
        <v>79</v>
      </c>
      <c r="N13" s="18">
        <f t="shared" si="5"/>
        <v>31.6</v>
      </c>
      <c r="O13" s="17">
        <f t="shared" si="6"/>
        <v>49.2144</v>
      </c>
      <c r="P13" s="28">
        <f t="shared" si="7"/>
        <v>77.5744</v>
      </c>
      <c r="Q13" s="17">
        <v>8</v>
      </c>
    </row>
    <row r="14" ht="24.95" customHeight="1" spans="1:17">
      <c r="A14" s="19" t="s">
        <v>477</v>
      </c>
      <c r="B14" s="16" t="s">
        <v>24</v>
      </c>
      <c r="C14" s="19" t="s">
        <v>25</v>
      </c>
      <c r="D14" s="19" t="s">
        <v>469</v>
      </c>
      <c r="E14" s="17">
        <v>68.85</v>
      </c>
      <c r="F14" s="18">
        <f t="shared" si="0"/>
        <v>27.54</v>
      </c>
      <c r="G14" s="18">
        <f t="shared" si="1"/>
        <v>82.224</v>
      </c>
      <c r="H14" s="18">
        <v>82</v>
      </c>
      <c r="I14" s="18">
        <f t="shared" si="2"/>
        <v>49.2</v>
      </c>
      <c r="J14" s="18">
        <v>78.6</v>
      </c>
      <c r="K14" s="18">
        <f t="shared" si="3"/>
        <v>31.44</v>
      </c>
      <c r="L14" s="18">
        <f t="shared" si="4"/>
        <v>48.384</v>
      </c>
      <c r="M14" s="18">
        <v>84.6</v>
      </c>
      <c r="N14" s="18">
        <f t="shared" si="5"/>
        <v>33.84</v>
      </c>
      <c r="O14" s="17">
        <f t="shared" si="6"/>
        <v>49.3344</v>
      </c>
      <c r="P14" s="28">
        <f t="shared" si="7"/>
        <v>76.8744</v>
      </c>
      <c r="Q14" s="17">
        <v>9</v>
      </c>
    </row>
    <row r="15" ht="24" customHeight="1" spans="1:17">
      <c r="A15" s="19" t="s">
        <v>478</v>
      </c>
      <c r="B15" s="16" t="s">
        <v>24</v>
      </c>
      <c r="C15" s="19" t="s">
        <v>25</v>
      </c>
      <c r="D15" s="19" t="s">
        <v>469</v>
      </c>
      <c r="E15" s="17">
        <v>67.95</v>
      </c>
      <c r="F15" s="18">
        <f t="shared" si="0"/>
        <v>27.18</v>
      </c>
      <c r="G15" s="18">
        <f t="shared" si="1"/>
        <v>82.608</v>
      </c>
      <c r="H15" s="18">
        <v>84.4</v>
      </c>
      <c r="I15" s="18">
        <f t="shared" si="2"/>
        <v>50.64</v>
      </c>
      <c r="J15" s="18">
        <v>82.6</v>
      </c>
      <c r="K15" s="18">
        <f t="shared" si="3"/>
        <v>33.04</v>
      </c>
      <c r="L15" s="18">
        <f t="shared" si="4"/>
        <v>50.208</v>
      </c>
      <c r="M15" s="18">
        <v>81</v>
      </c>
      <c r="N15" s="18">
        <f t="shared" si="5"/>
        <v>32.4</v>
      </c>
      <c r="O15" s="17">
        <f t="shared" si="6"/>
        <v>49.5648</v>
      </c>
      <c r="P15" s="28">
        <f t="shared" si="7"/>
        <v>76.7448</v>
      </c>
      <c r="Q15" s="17">
        <v>10</v>
      </c>
    </row>
    <row r="16" ht="24.95" customHeight="1" spans="1:17">
      <c r="A16" s="19" t="s">
        <v>479</v>
      </c>
      <c r="B16" s="16" t="s">
        <v>24</v>
      </c>
      <c r="C16" s="19" t="s">
        <v>25</v>
      </c>
      <c r="D16" s="19" t="s">
        <v>469</v>
      </c>
      <c r="E16" s="17">
        <v>68.45</v>
      </c>
      <c r="F16" s="18">
        <f t="shared" si="0"/>
        <v>27.38</v>
      </c>
      <c r="G16" s="18">
        <f t="shared" si="1"/>
        <v>81.024</v>
      </c>
      <c r="H16" s="18">
        <v>84.8</v>
      </c>
      <c r="I16" s="18">
        <f t="shared" si="2"/>
        <v>50.88</v>
      </c>
      <c r="J16" s="18">
        <v>77.4</v>
      </c>
      <c r="K16" s="18">
        <f t="shared" si="3"/>
        <v>30.96</v>
      </c>
      <c r="L16" s="18">
        <f t="shared" si="4"/>
        <v>49.104</v>
      </c>
      <c r="M16" s="18">
        <v>79.8</v>
      </c>
      <c r="N16" s="18">
        <f t="shared" si="5"/>
        <v>31.92</v>
      </c>
      <c r="O16" s="17">
        <f t="shared" si="6"/>
        <v>48.6144</v>
      </c>
      <c r="P16" s="28">
        <f t="shared" si="7"/>
        <v>75.9944</v>
      </c>
      <c r="Q16" s="17">
        <v>11</v>
      </c>
    </row>
    <row r="17" ht="24.95" customHeight="1" spans="1:17">
      <c r="A17" s="19" t="s">
        <v>480</v>
      </c>
      <c r="B17" s="16" t="s">
        <v>24</v>
      </c>
      <c r="C17" s="19" t="s">
        <v>25</v>
      </c>
      <c r="D17" s="19" t="s">
        <v>469</v>
      </c>
      <c r="E17" s="17">
        <v>66.2</v>
      </c>
      <c r="F17" s="18">
        <f t="shared" si="0"/>
        <v>26.48</v>
      </c>
      <c r="G17" s="18">
        <f t="shared" si="1"/>
        <v>81.696</v>
      </c>
      <c r="H17" s="18">
        <v>82.8</v>
      </c>
      <c r="I17" s="18">
        <f t="shared" si="2"/>
        <v>49.68</v>
      </c>
      <c r="J17" s="18">
        <v>76.2</v>
      </c>
      <c r="K17" s="18">
        <f t="shared" si="3"/>
        <v>30.48</v>
      </c>
      <c r="L17" s="18">
        <f t="shared" si="4"/>
        <v>48.096</v>
      </c>
      <c r="M17" s="18">
        <v>84</v>
      </c>
      <c r="N17" s="18">
        <f t="shared" si="5"/>
        <v>33.6</v>
      </c>
      <c r="O17" s="17">
        <f t="shared" si="6"/>
        <v>49.0176</v>
      </c>
      <c r="P17" s="28">
        <f t="shared" si="7"/>
        <v>75.4976</v>
      </c>
      <c r="Q17" s="17">
        <v>12</v>
      </c>
    </row>
    <row r="18" ht="24.95" customHeight="1" spans="1:17">
      <c r="A18" s="19" t="s">
        <v>481</v>
      </c>
      <c r="B18" s="16" t="s">
        <v>24</v>
      </c>
      <c r="C18" s="19" t="s">
        <v>25</v>
      </c>
      <c r="D18" s="19" t="s">
        <v>469</v>
      </c>
      <c r="E18" s="17">
        <v>66.1</v>
      </c>
      <c r="F18" s="18">
        <f t="shared" si="0"/>
        <v>26.44</v>
      </c>
      <c r="G18" s="18">
        <f t="shared" si="1"/>
        <v>81.096</v>
      </c>
      <c r="H18" s="18">
        <v>81.4</v>
      </c>
      <c r="I18" s="18">
        <f t="shared" si="2"/>
        <v>48.84</v>
      </c>
      <c r="J18" s="18">
        <v>81.8</v>
      </c>
      <c r="K18" s="18">
        <f t="shared" si="3"/>
        <v>32.72</v>
      </c>
      <c r="L18" s="18">
        <f t="shared" si="4"/>
        <v>48.936</v>
      </c>
      <c r="M18" s="18">
        <v>80.4</v>
      </c>
      <c r="N18" s="18">
        <f t="shared" si="5"/>
        <v>32.16</v>
      </c>
      <c r="O18" s="17">
        <f t="shared" si="6"/>
        <v>48.6576</v>
      </c>
      <c r="P18" s="28">
        <f t="shared" si="7"/>
        <v>75.0976</v>
      </c>
      <c r="Q18" s="17">
        <v>13</v>
      </c>
    </row>
    <row r="19" ht="24.95" customHeight="1" spans="1:17">
      <c r="A19" s="19" t="s">
        <v>482</v>
      </c>
      <c r="B19" s="16" t="s">
        <v>24</v>
      </c>
      <c r="C19" s="19" t="s">
        <v>25</v>
      </c>
      <c r="D19" s="19" t="s">
        <v>469</v>
      </c>
      <c r="E19" s="17">
        <v>66.55</v>
      </c>
      <c r="F19" s="18">
        <f t="shared" si="0"/>
        <v>26.62</v>
      </c>
      <c r="G19" s="18">
        <f t="shared" si="1"/>
        <v>80.728</v>
      </c>
      <c r="H19" s="18">
        <v>81.4</v>
      </c>
      <c r="I19" s="18">
        <f t="shared" si="2"/>
        <v>48.84</v>
      </c>
      <c r="J19" s="18">
        <v>78.6</v>
      </c>
      <c r="K19" s="18">
        <f t="shared" si="3"/>
        <v>31.44</v>
      </c>
      <c r="L19" s="18">
        <f t="shared" si="4"/>
        <v>48.168</v>
      </c>
      <c r="M19" s="18">
        <v>81.4</v>
      </c>
      <c r="N19" s="18">
        <f t="shared" si="5"/>
        <v>32.56</v>
      </c>
      <c r="O19" s="17">
        <f t="shared" si="6"/>
        <v>48.4368</v>
      </c>
      <c r="P19" s="28">
        <f t="shared" si="7"/>
        <v>75.0568</v>
      </c>
      <c r="Q19" s="17">
        <v>14</v>
      </c>
    </row>
    <row r="20" ht="24.95" customHeight="1" spans="1:17">
      <c r="A20" s="19" t="s">
        <v>483</v>
      </c>
      <c r="B20" s="16" t="s">
        <v>24</v>
      </c>
      <c r="C20" s="19" t="s">
        <v>25</v>
      </c>
      <c r="D20" s="19" t="s">
        <v>469</v>
      </c>
      <c r="E20" s="17">
        <v>66.5</v>
      </c>
      <c r="F20" s="18">
        <f t="shared" si="0"/>
        <v>26.6</v>
      </c>
      <c r="G20" s="18">
        <f t="shared" si="1"/>
        <v>80.552</v>
      </c>
      <c r="H20" s="18">
        <v>81</v>
      </c>
      <c r="I20" s="18">
        <f t="shared" si="2"/>
        <v>48.6</v>
      </c>
      <c r="J20" s="18">
        <v>79.8</v>
      </c>
      <c r="K20" s="18">
        <f t="shared" si="3"/>
        <v>31.92</v>
      </c>
      <c r="L20" s="18">
        <f t="shared" si="4"/>
        <v>48.312</v>
      </c>
      <c r="M20" s="18">
        <v>80.6</v>
      </c>
      <c r="N20" s="18">
        <f t="shared" si="5"/>
        <v>32.24</v>
      </c>
      <c r="O20" s="17">
        <f t="shared" si="6"/>
        <v>48.3312</v>
      </c>
      <c r="P20" s="28">
        <f t="shared" si="7"/>
        <v>74.9312</v>
      </c>
      <c r="Q20" s="17">
        <v>15</v>
      </c>
    </row>
    <row r="21" ht="24.95" customHeight="1" spans="1:17">
      <c r="A21" s="19" t="s">
        <v>484</v>
      </c>
      <c r="B21" s="16" t="s">
        <v>24</v>
      </c>
      <c r="C21" s="19" t="s">
        <v>25</v>
      </c>
      <c r="D21" s="19" t="s">
        <v>469</v>
      </c>
      <c r="E21" s="17">
        <v>64.65</v>
      </c>
      <c r="F21" s="18">
        <f t="shared" si="0"/>
        <v>25.86</v>
      </c>
      <c r="G21" s="18">
        <f t="shared" si="1"/>
        <v>79.776</v>
      </c>
      <c r="H21" s="18">
        <v>81.2</v>
      </c>
      <c r="I21" s="18">
        <f t="shared" si="2"/>
        <v>48.72</v>
      </c>
      <c r="J21" s="18">
        <v>77.6</v>
      </c>
      <c r="K21" s="18">
        <f t="shared" si="3"/>
        <v>31.04</v>
      </c>
      <c r="L21" s="18">
        <f t="shared" si="4"/>
        <v>47.856</v>
      </c>
      <c r="M21" s="18">
        <v>79.8</v>
      </c>
      <c r="N21" s="18">
        <f t="shared" si="5"/>
        <v>31.92</v>
      </c>
      <c r="O21" s="17">
        <f t="shared" si="6"/>
        <v>47.8656</v>
      </c>
      <c r="P21" s="28">
        <f t="shared" si="7"/>
        <v>73.7256</v>
      </c>
      <c r="Q21" s="17">
        <v>16</v>
      </c>
    </row>
    <row r="22" ht="24.95" customHeight="1" spans="1:17">
      <c r="A22" s="19" t="s">
        <v>485</v>
      </c>
      <c r="B22" s="16" t="s">
        <v>24</v>
      </c>
      <c r="C22" s="19" t="s">
        <v>25</v>
      </c>
      <c r="D22" s="19" t="s">
        <v>469</v>
      </c>
      <c r="E22" s="17">
        <v>65.4</v>
      </c>
      <c r="F22" s="18">
        <f t="shared" si="0"/>
        <v>26.16</v>
      </c>
      <c r="G22" s="18">
        <f t="shared" si="1"/>
        <v>0</v>
      </c>
      <c r="H22" s="18">
        <v>0</v>
      </c>
      <c r="I22" s="18">
        <f t="shared" si="2"/>
        <v>0</v>
      </c>
      <c r="J22" s="18">
        <v>0</v>
      </c>
      <c r="K22" s="18">
        <f t="shared" si="3"/>
        <v>0</v>
      </c>
      <c r="L22" s="18">
        <f t="shared" si="4"/>
        <v>0</v>
      </c>
      <c r="M22" s="18">
        <v>0</v>
      </c>
      <c r="N22" s="18">
        <f t="shared" si="5"/>
        <v>0</v>
      </c>
      <c r="O22" s="17">
        <f t="shared" si="6"/>
        <v>0</v>
      </c>
      <c r="P22" s="28">
        <f t="shared" si="7"/>
        <v>26.16</v>
      </c>
      <c r="Q22" s="17" t="s">
        <v>22</v>
      </c>
    </row>
    <row r="23" customHeight="1" spans="1:17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9"/>
      <c r="Q23" s="20"/>
    </row>
  </sheetData>
  <autoFilter ref="A3:Q22">
    <sortState ref="A3:Q22">
      <sortCondition ref="P2:P4" descending="1"/>
    </sortState>
  </autoFilter>
  <mergeCells count="16">
    <mergeCell ref="A1:Q1"/>
    <mergeCell ref="A2:P2"/>
    <mergeCell ref="H4:K4"/>
    <mergeCell ref="A3:A5"/>
    <mergeCell ref="B3:B5"/>
    <mergeCell ref="C3:C5"/>
    <mergeCell ref="D3:D5"/>
    <mergeCell ref="E3:E5"/>
    <mergeCell ref="F3:F5"/>
    <mergeCell ref="G3:G5"/>
    <mergeCell ref="L4:L5"/>
    <mergeCell ref="M4:M5"/>
    <mergeCell ref="N4:N5"/>
    <mergeCell ref="O3:O5"/>
    <mergeCell ref="P3:P5"/>
    <mergeCell ref="Q3:Q5"/>
  </mergeCells>
  <pageMargins left="0.708333333333333" right="0.708333333333333" top="0.747916666666667" bottom="0.35416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语文</vt:lpstr>
      <vt:lpstr>数学</vt:lpstr>
      <vt:lpstr>英语</vt:lpstr>
      <vt:lpstr>综合</vt:lpstr>
      <vt:lpstr>音乐</vt:lpstr>
      <vt:lpstr>体育</vt:lpstr>
      <vt:lpstr>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2017-07-06T03:15:39Z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