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5" windowHeight="11775"/>
  </bookViews>
  <sheets>
    <sheet name="Sheet1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<sst xmlns="http://schemas.openxmlformats.org/spreadsheetml/2006/main" count="222" uniqueCount="147">
  <si>
    <t xml:space="preserve">    南岳区2025年公开招聘（选调）教师考试综合成绩及体检入围人员表</t>
  </si>
  <si>
    <t>序号</t>
  </si>
  <si>
    <t>姓名</t>
  </si>
  <si>
    <t>准考证号</t>
  </si>
  <si>
    <t>报考单位</t>
  </si>
  <si>
    <t>报考岗位</t>
  </si>
  <si>
    <t xml:space="preserve">
计划数</t>
  </si>
  <si>
    <t>笔试成绩</t>
  </si>
  <si>
    <t>笔试折合40%后
成绩</t>
  </si>
  <si>
    <t>面试成绩</t>
  </si>
  <si>
    <t>笔试折合60%后
成绩</t>
  </si>
  <si>
    <t>选调量化
成绩</t>
  </si>
  <si>
    <t>最终成绩</t>
  </si>
  <si>
    <t>是否入围
体检</t>
  </si>
  <si>
    <t>1</t>
  </si>
  <si>
    <t>唐瑞萍</t>
  </si>
  <si>
    <t>202508190119</t>
  </si>
  <si>
    <t>南岳区第一中学</t>
  </si>
  <si>
    <t>高中心理健康教育</t>
  </si>
  <si>
    <t>是</t>
  </si>
  <si>
    <t>2</t>
  </si>
  <si>
    <t>张谛</t>
  </si>
  <si>
    <t>202508190103</t>
  </si>
  <si>
    <t>3</t>
  </si>
  <si>
    <t>汪强</t>
  </si>
  <si>
    <t>202508190320</t>
  </si>
  <si>
    <t>高中数学A</t>
  </si>
  <si>
    <t>4</t>
  </si>
  <si>
    <t>罗衡峰</t>
  </si>
  <si>
    <t>202508190202</t>
  </si>
  <si>
    <t>5</t>
  </si>
  <si>
    <t>张展</t>
  </si>
  <si>
    <t>202508190221</t>
  </si>
  <si>
    <t>高中数学B</t>
  </si>
  <si>
    <t>6</t>
  </si>
  <si>
    <t>曹昕怡</t>
  </si>
  <si>
    <t>202508190316</t>
  </si>
  <si>
    <t>7</t>
  </si>
  <si>
    <t>周晓敏</t>
  </si>
  <si>
    <t>202508190612</t>
  </si>
  <si>
    <t>高中语文A</t>
  </si>
  <si>
    <t>8</t>
  </si>
  <si>
    <t>龙俏</t>
  </si>
  <si>
    <t>202508190811</t>
  </si>
  <si>
    <t>9</t>
  </si>
  <si>
    <t>周逸</t>
  </si>
  <si>
    <t>202508190813</t>
  </si>
  <si>
    <t>10</t>
  </si>
  <si>
    <t>胡思源</t>
  </si>
  <si>
    <t>202508190916</t>
  </si>
  <si>
    <t>11</t>
  </si>
  <si>
    <t>贺晗煜</t>
  </si>
  <si>
    <t>202508190702</t>
  </si>
  <si>
    <t>高中语文B</t>
  </si>
  <si>
    <t>12</t>
  </si>
  <si>
    <t>刘楚妍</t>
  </si>
  <si>
    <t>202508191007</t>
  </si>
  <si>
    <t>13</t>
  </si>
  <si>
    <t>范敏</t>
  </si>
  <si>
    <t>202508190802</t>
  </si>
  <si>
    <t>14</t>
  </si>
  <si>
    <t>罗灿</t>
  </si>
  <si>
    <t>202508190925</t>
  </si>
  <si>
    <t>15</t>
  </si>
  <si>
    <t>谭家诚</t>
  </si>
  <si>
    <t>202508191117</t>
  </si>
  <si>
    <t>高中物理</t>
  </si>
  <si>
    <t>16</t>
  </si>
  <si>
    <t>杨亮</t>
  </si>
  <si>
    <t>202508191108</t>
  </si>
  <si>
    <t>17</t>
  </si>
  <si>
    <t>张玉燕</t>
  </si>
  <si>
    <t>202508191210</t>
  </si>
  <si>
    <t>高中英语</t>
  </si>
  <si>
    <t>18</t>
  </si>
  <si>
    <t>张美红</t>
  </si>
  <si>
    <t>202508191322</t>
  </si>
  <si>
    <t>19</t>
  </si>
  <si>
    <t>李才梅</t>
  </si>
  <si>
    <t>202508191518</t>
  </si>
  <si>
    <t>高中历史</t>
  </si>
  <si>
    <t>20</t>
  </si>
  <si>
    <t>杨雨艳</t>
  </si>
  <si>
    <t>202508191501</t>
  </si>
  <si>
    <t>21</t>
  </si>
  <si>
    <t>陈莉</t>
  </si>
  <si>
    <t>202508191713</t>
  </si>
  <si>
    <t>高中政治</t>
  </si>
  <si>
    <t>22</t>
  </si>
  <si>
    <t>匡轩峰</t>
  </si>
  <si>
    <t>202508191607</t>
  </si>
  <si>
    <t>23</t>
  </si>
  <si>
    <t>宋希</t>
  </si>
  <si>
    <t>2025082804</t>
  </si>
  <si>
    <t>南岳区第二中学</t>
  </si>
  <si>
    <t>初中音乐</t>
  </si>
  <si>
    <t>24</t>
  </si>
  <si>
    <t>胡家嘉</t>
  </si>
  <si>
    <t>2025082801</t>
  </si>
  <si>
    <t>25</t>
  </si>
  <si>
    <t>周师帆</t>
  </si>
  <si>
    <t>2025082802</t>
  </si>
  <si>
    <t>缺考</t>
  </si>
  <si>
    <t>26</t>
  </si>
  <si>
    <t>李薇</t>
  </si>
  <si>
    <t>2025082803</t>
  </si>
  <si>
    <t>27</t>
  </si>
  <si>
    <t>阳丽丰</t>
  </si>
  <si>
    <t>2025082814</t>
  </si>
  <si>
    <t>初中语文</t>
  </si>
  <si>
    <t>28</t>
  </si>
  <si>
    <t>彭若珊</t>
  </si>
  <si>
    <t>2025082815</t>
  </si>
  <si>
    <t>不能进入
量化考核</t>
  </si>
  <si>
    <t>29</t>
  </si>
  <si>
    <t>汪喜</t>
  </si>
  <si>
    <t>2025082812</t>
  </si>
  <si>
    <t>初中数学</t>
  </si>
  <si>
    <t>30</t>
  </si>
  <si>
    <t>李春姣</t>
  </si>
  <si>
    <t>2025082810</t>
  </si>
  <si>
    <t>初中英语</t>
  </si>
  <si>
    <t>31</t>
  </si>
  <si>
    <t>宾新琴</t>
  </si>
  <si>
    <t>2025082807</t>
  </si>
  <si>
    <t>32</t>
  </si>
  <si>
    <t>文永祺</t>
  </si>
  <si>
    <t>2025082813</t>
  </si>
  <si>
    <t>放弃</t>
  </si>
  <si>
    <t>33</t>
  </si>
  <si>
    <t>廖卉</t>
  </si>
  <si>
    <t>2025082805</t>
  </si>
  <si>
    <t>34</t>
  </si>
  <si>
    <t>阳慧</t>
  </si>
  <si>
    <t>2025082806</t>
  </si>
  <si>
    <t>初中地理</t>
  </si>
  <si>
    <t>35</t>
  </si>
  <si>
    <t>刘洋</t>
  </si>
  <si>
    <t>2025082809</t>
  </si>
  <si>
    <t>初中历史</t>
  </si>
  <si>
    <t>36</t>
  </si>
  <si>
    <t>董慧</t>
  </si>
  <si>
    <t>2025082811</t>
  </si>
  <si>
    <t>初中化学</t>
  </si>
  <si>
    <t>37</t>
  </si>
  <si>
    <t>陈思</t>
  </si>
  <si>
    <t>2025082808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</si>
</sst>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rgb="FF000000"/>
      <name val="Calibri"/>
      <charset val="134"/>
    </font>
    <font>
      <sz val="12"/>
      <color rgb="FF000000"/>
      <name val="黑体"/>
      <charset val="134"/>
    </font>
    <font>
      <b/>
      <sz val="11"/>
      <color rgb="FF000000"/>
      <name val="宋体"/>
      <charset val="134"/>
    </font>
    <font>
      <b/>
      <sz val="8"/>
      <color rgb="FF000000"/>
      <name val="宋体"/>
      <charset val="134"/>
    </font>
    <font>
      <b/>
      <sz val="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6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7" fillId="0" borderId="3" xfId="0" applyNumberFormat="1" applyFont="1" applyFill="1" applyBorder="1" applyAlignment="1" applyProtection="1">
      <alignment horizontal="center"/>
    </xf>
    <xf numFmtId="0" fontId="8" fillId="0" borderId="3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/>
    </xf>
    <xf numFmtId="177" fontId="7" fillId="0" borderId="3" xfId="0" applyNumberFormat="1" applyFont="1" applyFill="1" applyBorder="1" applyAlignment="1" applyProtection="1">
      <alignment horizontal="center"/>
    </xf>
    <xf numFmtId="0" fontId="9" fillId="0" borderId="3" xfId="0" applyNumberFormat="1" applyFont="1" applyFill="1" applyBorder="1" applyAlignment="1" applyProtection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zoomScale="130" zoomScaleNormal="130" workbookViewId="0">
      <selection activeCell="N2" sqref="N2"/>
    </sheetView>
  </sheetViews>
  <sheetFormatPr defaultColWidth="10.2857142857143" defaultRowHeight="15"/>
  <cols>
    <col min="1" max="1" width="4.05714285714286" style="1" customWidth="1"/>
    <col min="2" max="2" width="9" customWidth="1"/>
    <col min="3" max="3" width="15.6" customWidth="1"/>
    <col min="4" max="4" width="16.152380952381" customWidth="1"/>
    <col min="5" max="5" width="18.0095238095238" customWidth="1"/>
    <col min="6" max="6" width="6.26666666666667" style="1" customWidth="1"/>
    <col min="7" max="7" width="7.58095238095238" style="1" customWidth="1"/>
    <col min="8" max="8" width="8.67619047619048" customWidth="1"/>
    <col min="9" max="9" width="9.21904761904762" customWidth="1"/>
    <col min="10" max="10" width="8.79047619047619" customWidth="1"/>
    <col min="11" max="11" width="5.92380952380952" customWidth="1"/>
    <col min="12" max="12" width="8.23809523809524" customWidth="1"/>
    <col min="13" max="13" width="7.14285714285714" customWidth="1"/>
  </cols>
  <sheetData>
    <row r="1" ht="2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1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3" t="s">
        <v>9</v>
      </c>
      <c r="J2" s="7" t="s">
        <v>10</v>
      </c>
      <c r="K2" s="7" t="s">
        <v>11</v>
      </c>
      <c r="L2" s="5" t="s">
        <v>12</v>
      </c>
      <c r="M2" s="15" t="s">
        <v>13</v>
      </c>
    </row>
    <row r="3" spans="1:13">
      <c r="A3" s="8" t="s">
        <v>14</v>
      </c>
      <c r="B3" s="9" t="s">
        <v>15</v>
      </c>
      <c r="C3" s="8" t="s">
        <v>16</v>
      </c>
      <c r="D3" s="8" t="s">
        <v>17</v>
      </c>
      <c r="E3" s="10" t="s">
        <v>18</v>
      </c>
      <c r="F3" s="11">
        <v>1</v>
      </c>
      <c r="G3" s="12">
        <v>78.4</v>
      </c>
      <c r="H3" s="9">
        <f>G3*0.4</f>
        <v>31.36</v>
      </c>
      <c r="I3" s="9">
        <v>87.75</v>
      </c>
      <c r="J3" s="9">
        <f>I3*0.6</f>
        <v>52.65</v>
      </c>
      <c r="K3" s="9"/>
      <c r="L3" s="9">
        <f>J3+H3</f>
        <v>84.01</v>
      </c>
      <c r="M3" s="9" t="s">
        <v>19</v>
      </c>
    </row>
    <row r="4" spans="1:13">
      <c r="A4" s="8" t="s">
        <v>20</v>
      </c>
      <c r="B4" s="9" t="s">
        <v>21</v>
      </c>
      <c r="C4" s="8" t="s">
        <v>22</v>
      </c>
      <c r="D4" s="8" t="s">
        <v>17</v>
      </c>
      <c r="E4" s="10" t="s">
        <v>18</v>
      </c>
      <c r="F4" s="11"/>
      <c r="G4" s="12">
        <v>78.1</v>
      </c>
      <c r="H4" s="9">
        <f t="shared" ref="H4:H24" si="0">G4*0.4</f>
        <v>31.24</v>
      </c>
      <c r="I4" s="9">
        <v>84.33</v>
      </c>
      <c r="J4" s="16">
        <v>50.6</v>
      </c>
      <c r="K4" s="9"/>
      <c r="L4" s="9">
        <f t="shared" ref="L4:L24" si="1">J4+H4</f>
        <v>81.84</v>
      </c>
      <c r="M4" s="9"/>
    </row>
    <row r="5" spans="1:13">
      <c r="A5" s="8" t="s">
        <v>23</v>
      </c>
      <c r="B5" s="9" t="s">
        <v>24</v>
      </c>
      <c r="C5" s="8" t="s">
        <v>25</v>
      </c>
      <c r="D5" s="8" t="s">
        <v>17</v>
      </c>
      <c r="E5" s="10" t="s">
        <v>26</v>
      </c>
      <c r="F5" s="11">
        <v>1</v>
      </c>
      <c r="G5" s="12">
        <v>88.4</v>
      </c>
      <c r="H5" s="9">
        <f t="shared" si="0"/>
        <v>35.36</v>
      </c>
      <c r="I5" s="9">
        <v>88.35</v>
      </c>
      <c r="J5" s="9">
        <f>I5*0.6</f>
        <v>53.01</v>
      </c>
      <c r="K5" s="9"/>
      <c r="L5" s="9">
        <f t="shared" si="1"/>
        <v>88.37</v>
      </c>
      <c r="M5" s="9" t="s">
        <v>19</v>
      </c>
    </row>
    <row r="6" spans="1:13">
      <c r="A6" s="8" t="s">
        <v>27</v>
      </c>
      <c r="B6" s="9" t="s">
        <v>28</v>
      </c>
      <c r="C6" s="8" t="s">
        <v>29</v>
      </c>
      <c r="D6" s="8" t="s">
        <v>17</v>
      </c>
      <c r="E6" s="10" t="s">
        <v>26</v>
      </c>
      <c r="F6" s="11"/>
      <c r="G6" s="12">
        <v>85.9</v>
      </c>
      <c r="H6" s="9">
        <f t="shared" si="0"/>
        <v>34.36</v>
      </c>
      <c r="I6" s="9">
        <v>77.86</v>
      </c>
      <c r="J6" s="9">
        <v>46.72</v>
      </c>
      <c r="K6" s="9"/>
      <c r="L6" s="9">
        <f t="shared" si="1"/>
        <v>81.08</v>
      </c>
      <c r="M6" s="9"/>
    </row>
    <row r="7" spans="1:13">
      <c r="A7" s="8" t="s">
        <v>30</v>
      </c>
      <c r="B7" s="9" t="s">
        <v>31</v>
      </c>
      <c r="C7" s="8" t="s">
        <v>32</v>
      </c>
      <c r="D7" s="8" t="s">
        <v>17</v>
      </c>
      <c r="E7" s="10" t="s">
        <v>33</v>
      </c>
      <c r="F7" s="11">
        <v>1</v>
      </c>
      <c r="G7" s="12">
        <v>89.5</v>
      </c>
      <c r="H7" s="9">
        <f t="shared" si="0"/>
        <v>35.8</v>
      </c>
      <c r="I7" s="9">
        <v>77.21</v>
      </c>
      <c r="J7" s="9">
        <v>46.33</v>
      </c>
      <c r="K7" s="9"/>
      <c r="L7" s="9">
        <f t="shared" si="1"/>
        <v>82.13</v>
      </c>
      <c r="M7" s="9"/>
    </row>
    <row r="8" spans="1:13">
      <c r="A8" s="8" t="s">
        <v>34</v>
      </c>
      <c r="B8" s="9" t="s">
        <v>35</v>
      </c>
      <c r="C8" s="8" t="s">
        <v>36</v>
      </c>
      <c r="D8" s="8" t="s">
        <v>17</v>
      </c>
      <c r="E8" s="10" t="s">
        <v>33</v>
      </c>
      <c r="F8" s="11"/>
      <c r="G8" s="12">
        <v>88.4</v>
      </c>
      <c r="H8" s="9">
        <f t="shared" si="0"/>
        <v>35.36</v>
      </c>
      <c r="I8" s="9">
        <v>86.32</v>
      </c>
      <c r="J8" s="9">
        <v>51.79</v>
      </c>
      <c r="K8" s="9"/>
      <c r="L8" s="9">
        <f t="shared" si="1"/>
        <v>87.15</v>
      </c>
      <c r="M8" s="9" t="s">
        <v>19</v>
      </c>
    </row>
    <row r="9" spans="1:13">
      <c r="A9" s="8" t="s">
        <v>37</v>
      </c>
      <c r="B9" s="9" t="s">
        <v>38</v>
      </c>
      <c r="C9" s="8" t="s">
        <v>39</v>
      </c>
      <c r="D9" s="8" t="s">
        <v>17</v>
      </c>
      <c r="E9" s="10" t="s">
        <v>40</v>
      </c>
      <c r="F9" s="11">
        <v>1</v>
      </c>
      <c r="G9" s="12">
        <v>86</v>
      </c>
      <c r="H9" s="9">
        <f t="shared" si="0"/>
        <v>34.4</v>
      </c>
      <c r="I9" s="9">
        <v>85.48</v>
      </c>
      <c r="J9" s="9">
        <v>51.29</v>
      </c>
      <c r="K9" s="9"/>
      <c r="L9" s="9">
        <f t="shared" si="1"/>
        <v>85.69</v>
      </c>
      <c r="M9" s="9"/>
    </row>
    <row r="10" spans="1:13">
      <c r="A10" s="8" t="s">
        <v>41</v>
      </c>
      <c r="B10" s="9" t="s">
        <v>42</v>
      </c>
      <c r="C10" s="8" t="s">
        <v>43</v>
      </c>
      <c r="D10" s="8" t="s">
        <v>17</v>
      </c>
      <c r="E10" s="10" t="s">
        <v>40</v>
      </c>
      <c r="F10" s="11"/>
      <c r="G10" s="12">
        <v>85.75</v>
      </c>
      <c r="H10" s="9">
        <f t="shared" si="0"/>
        <v>34.3</v>
      </c>
      <c r="I10" s="9">
        <v>83.38</v>
      </c>
      <c r="J10" s="9">
        <v>50.03</v>
      </c>
      <c r="K10" s="9"/>
      <c r="L10" s="9">
        <f t="shared" si="1"/>
        <v>84.33</v>
      </c>
      <c r="M10" s="9"/>
    </row>
    <row r="11" spans="1:13">
      <c r="A11" s="8" t="s">
        <v>44</v>
      </c>
      <c r="B11" s="9" t="s">
        <v>45</v>
      </c>
      <c r="C11" s="8" t="s">
        <v>46</v>
      </c>
      <c r="D11" s="8" t="s">
        <v>17</v>
      </c>
      <c r="E11" s="10" t="s">
        <v>40</v>
      </c>
      <c r="F11" s="11"/>
      <c r="G11" s="12">
        <v>85.75</v>
      </c>
      <c r="H11" s="9">
        <f t="shared" si="0"/>
        <v>34.3</v>
      </c>
      <c r="I11" s="9">
        <v>74.25</v>
      </c>
      <c r="J11" s="9">
        <f>I11*0.6</f>
        <v>44.55</v>
      </c>
      <c r="K11" s="9"/>
      <c r="L11" s="9">
        <f t="shared" si="1"/>
        <v>78.85</v>
      </c>
      <c r="M11" s="9"/>
    </row>
    <row r="12" spans="1:13">
      <c r="A12" s="8" t="s">
        <v>47</v>
      </c>
      <c r="B12" s="9" t="s">
        <v>48</v>
      </c>
      <c r="C12" s="8" t="s">
        <v>49</v>
      </c>
      <c r="D12" s="8" t="s">
        <v>17</v>
      </c>
      <c r="E12" s="10" t="s">
        <v>40</v>
      </c>
      <c r="F12" s="11"/>
      <c r="G12" s="12">
        <v>85.75</v>
      </c>
      <c r="H12" s="9">
        <f t="shared" si="0"/>
        <v>34.3</v>
      </c>
      <c r="I12" s="9">
        <v>89.12</v>
      </c>
      <c r="J12" s="9">
        <v>53.47</v>
      </c>
      <c r="K12" s="9"/>
      <c r="L12" s="9">
        <f t="shared" si="1"/>
        <v>87.77</v>
      </c>
      <c r="M12" s="9" t="s">
        <v>19</v>
      </c>
    </row>
    <row r="13" spans="1:13">
      <c r="A13" s="8" t="s">
        <v>50</v>
      </c>
      <c r="B13" s="9" t="s">
        <v>51</v>
      </c>
      <c r="C13" s="8" t="s">
        <v>52</v>
      </c>
      <c r="D13" s="8" t="s">
        <v>17</v>
      </c>
      <c r="E13" s="10" t="s">
        <v>53</v>
      </c>
      <c r="F13" s="11">
        <v>2</v>
      </c>
      <c r="G13" s="12">
        <v>87.25</v>
      </c>
      <c r="H13" s="9">
        <f t="shared" si="0"/>
        <v>34.9</v>
      </c>
      <c r="I13" s="9">
        <v>87.13</v>
      </c>
      <c r="J13" s="9">
        <v>52.28</v>
      </c>
      <c r="K13" s="9"/>
      <c r="L13" s="9">
        <f t="shared" si="1"/>
        <v>87.18</v>
      </c>
      <c r="M13" s="9" t="s">
        <v>19</v>
      </c>
    </row>
    <row r="14" spans="1:13">
      <c r="A14" s="8" t="s">
        <v>54</v>
      </c>
      <c r="B14" s="9" t="s">
        <v>55</v>
      </c>
      <c r="C14" s="8" t="s">
        <v>56</v>
      </c>
      <c r="D14" s="8" t="s">
        <v>17</v>
      </c>
      <c r="E14" s="10" t="s">
        <v>53</v>
      </c>
      <c r="F14" s="11"/>
      <c r="G14" s="12">
        <v>86.5</v>
      </c>
      <c r="H14" s="9">
        <f t="shared" si="0"/>
        <v>34.6</v>
      </c>
      <c r="I14" s="16">
        <v>82.3</v>
      </c>
      <c r="J14" s="9">
        <f>I14*0.6</f>
        <v>49.38</v>
      </c>
      <c r="K14" s="9"/>
      <c r="L14" s="9">
        <f t="shared" si="1"/>
        <v>83.98</v>
      </c>
      <c r="M14" s="9"/>
    </row>
    <row r="15" spans="1:13">
      <c r="A15" s="8" t="s">
        <v>57</v>
      </c>
      <c r="B15" s="9" t="s">
        <v>58</v>
      </c>
      <c r="C15" s="8" t="s">
        <v>59</v>
      </c>
      <c r="D15" s="8" t="s">
        <v>17</v>
      </c>
      <c r="E15" s="10" t="s">
        <v>53</v>
      </c>
      <c r="F15" s="11"/>
      <c r="G15" s="12">
        <v>85.75</v>
      </c>
      <c r="H15" s="9">
        <f t="shared" si="0"/>
        <v>34.3</v>
      </c>
      <c r="I15" s="9">
        <v>80.61</v>
      </c>
      <c r="J15" s="9">
        <v>48.37</v>
      </c>
      <c r="K15" s="9"/>
      <c r="L15" s="9">
        <f t="shared" si="1"/>
        <v>82.67</v>
      </c>
      <c r="M15" s="9"/>
    </row>
    <row r="16" spans="1:13">
      <c r="A16" s="8" t="s">
        <v>60</v>
      </c>
      <c r="B16" s="9" t="s">
        <v>61</v>
      </c>
      <c r="C16" s="8" t="s">
        <v>62</v>
      </c>
      <c r="D16" s="8" t="s">
        <v>17</v>
      </c>
      <c r="E16" s="10" t="s">
        <v>53</v>
      </c>
      <c r="F16" s="11"/>
      <c r="G16" s="12">
        <v>85.25</v>
      </c>
      <c r="H16" s="9">
        <f t="shared" si="0"/>
        <v>34.1</v>
      </c>
      <c r="I16" s="9">
        <v>89.03</v>
      </c>
      <c r="J16" s="9">
        <v>53.42</v>
      </c>
      <c r="K16" s="9"/>
      <c r="L16" s="9">
        <f t="shared" si="1"/>
        <v>87.52</v>
      </c>
      <c r="M16" s="9" t="s">
        <v>19</v>
      </c>
    </row>
    <row r="17" spans="1:13">
      <c r="A17" s="8" t="s">
        <v>63</v>
      </c>
      <c r="B17" s="9" t="s">
        <v>64</v>
      </c>
      <c r="C17" s="8" t="s">
        <v>65</v>
      </c>
      <c r="D17" s="8" t="s">
        <v>17</v>
      </c>
      <c r="E17" s="10" t="s">
        <v>66</v>
      </c>
      <c r="F17" s="11">
        <v>1</v>
      </c>
      <c r="G17" s="12">
        <v>88</v>
      </c>
      <c r="H17" s="9">
        <f t="shared" si="0"/>
        <v>35.2</v>
      </c>
      <c r="I17" s="9">
        <v>71.97</v>
      </c>
      <c r="J17" s="9">
        <v>43.18</v>
      </c>
      <c r="K17" s="9"/>
      <c r="L17" s="9">
        <f t="shared" si="1"/>
        <v>78.38</v>
      </c>
      <c r="M17" s="9"/>
    </row>
    <row r="18" spans="1:13">
      <c r="A18" s="8" t="s">
        <v>67</v>
      </c>
      <c r="B18" s="9" t="s">
        <v>68</v>
      </c>
      <c r="C18" s="8" t="s">
        <v>69</v>
      </c>
      <c r="D18" s="8" t="s">
        <v>17</v>
      </c>
      <c r="E18" s="10" t="s">
        <v>66</v>
      </c>
      <c r="F18" s="11"/>
      <c r="G18" s="12">
        <v>85.5</v>
      </c>
      <c r="H18" s="9">
        <f t="shared" si="0"/>
        <v>34.2</v>
      </c>
      <c r="I18" s="9">
        <v>77.28</v>
      </c>
      <c r="J18" s="9">
        <v>46.37</v>
      </c>
      <c r="K18" s="9"/>
      <c r="L18" s="9">
        <f t="shared" si="1"/>
        <v>80.57</v>
      </c>
      <c r="M18" s="9" t="s">
        <v>19</v>
      </c>
    </row>
    <row r="19" spans="1:13">
      <c r="A19" s="8" t="s">
        <v>70</v>
      </c>
      <c r="B19" s="9" t="s">
        <v>71</v>
      </c>
      <c r="C19" s="8" t="s">
        <v>72</v>
      </c>
      <c r="D19" s="8" t="s">
        <v>17</v>
      </c>
      <c r="E19" s="10" t="s">
        <v>73</v>
      </c>
      <c r="F19" s="11">
        <v>1</v>
      </c>
      <c r="G19" s="12">
        <v>79.05</v>
      </c>
      <c r="H19" s="9">
        <f t="shared" si="0"/>
        <v>31.62</v>
      </c>
      <c r="I19" s="9">
        <v>78.55</v>
      </c>
      <c r="J19" s="9">
        <f>I19*0.6</f>
        <v>47.13</v>
      </c>
      <c r="K19" s="9"/>
      <c r="L19" s="9">
        <f t="shared" si="1"/>
        <v>78.75</v>
      </c>
      <c r="M19" s="9"/>
    </row>
    <row r="20" spans="1:13">
      <c r="A20" s="8" t="s">
        <v>74</v>
      </c>
      <c r="B20" s="9" t="s">
        <v>75</v>
      </c>
      <c r="C20" s="8" t="s">
        <v>76</v>
      </c>
      <c r="D20" s="8" t="s">
        <v>17</v>
      </c>
      <c r="E20" s="10" t="s">
        <v>73</v>
      </c>
      <c r="F20" s="11"/>
      <c r="G20" s="12">
        <v>78.15</v>
      </c>
      <c r="H20" s="9">
        <f t="shared" si="0"/>
        <v>31.26</v>
      </c>
      <c r="I20" s="9">
        <v>86.16</v>
      </c>
      <c r="J20" s="16">
        <v>51.7</v>
      </c>
      <c r="K20" s="9"/>
      <c r="L20" s="9">
        <f t="shared" si="1"/>
        <v>82.96</v>
      </c>
      <c r="M20" s="9" t="s">
        <v>19</v>
      </c>
    </row>
    <row r="21" spans="1:13">
      <c r="A21" s="8" t="s">
        <v>77</v>
      </c>
      <c r="B21" s="9" t="s">
        <v>78</v>
      </c>
      <c r="C21" s="8" t="s">
        <v>79</v>
      </c>
      <c r="D21" s="8" t="s">
        <v>17</v>
      </c>
      <c r="E21" s="10" t="s">
        <v>80</v>
      </c>
      <c r="F21" s="11">
        <v>1</v>
      </c>
      <c r="G21" s="12">
        <v>80</v>
      </c>
      <c r="H21" s="9">
        <f t="shared" si="0"/>
        <v>32</v>
      </c>
      <c r="I21" s="9">
        <v>79.79</v>
      </c>
      <c r="J21" s="9">
        <v>47.87</v>
      </c>
      <c r="K21" s="9"/>
      <c r="L21" s="9">
        <f t="shared" si="1"/>
        <v>79.87</v>
      </c>
      <c r="M21" s="9" t="s">
        <v>19</v>
      </c>
    </row>
    <row r="22" spans="1:13">
      <c r="A22" s="8" t="s">
        <v>81</v>
      </c>
      <c r="B22" s="9" t="s">
        <v>82</v>
      </c>
      <c r="C22" s="8" t="s">
        <v>83</v>
      </c>
      <c r="D22" s="8" t="s">
        <v>17</v>
      </c>
      <c r="E22" s="10" t="s">
        <v>80</v>
      </c>
      <c r="F22" s="11"/>
      <c r="G22" s="12">
        <v>79.75</v>
      </c>
      <c r="H22" s="9">
        <f t="shared" si="0"/>
        <v>31.9</v>
      </c>
      <c r="I22" s="9">
        <v>72.28</v>
      </c>
      <c r="J22" s="9">
        <v>43.37</v>
      </c>
      <c r="K22" s="9"/>
      <c r="L22" s="9">
        <f t="shared" si="1"/>
        <v>75.27</v>
      </c>
      <c r="M22" s="9"/>
    </row>
    <row r="23" spans="1:13">
      <c r="A23" s="8" t="s">
        <v>84</v>
      </c>
      <c r="B23" s="9" t="s">
        <v>85</v>
      </c>
      <c r="C23" s="8" t="s">
        <v>86</v>
      </c>
      <c r="D23" s="8" t="s">
        <v>17</v>
      </c>
      <c r="E23" s="10" t="s">
        <v>87</v>
      </c>
      <c r="F23" s="11">
        <v>1</v>
      </c>
      <c r="G23" s="12">
        <v>83.4</v>
      </c>
      <c r="H23" s="9">
        <f t="shared" si="0"/>
        <v>33.36</v>
      </c>
      <c r="I23" s="9">
        <v>75.73</v>
      </c>
      <c r="J23" s="9">
        <v>45.44</v>
      </c>
      <c r="K23" s="9"/>
      <c r="L23" s="9">
        <f t="shared" si="1"/>
        <v>78.8</v>
      </c>
      <c r="M23" s="9"/>
    </row>
    <row r="24" spans="1:13">
      <c r="A24" s="8" t="s">
        <v>88</v>
      </c>
      <c r="B24" s="9" t="s">
        <v>89</v>
      </c>
      <c r="C24" s="8" t="s">
        <v>90</v>
      </c>
      <c r="D24" s="8" t="s">
        <v>17</v>
      </c>
      <c r="E24" s="10" t="s">
        <v>87</v>
      </c>
      <c r="F24" s="11"/>
      <c r="G24" s="12">
        <v>81.85</v>
      </c>
      <c r="H24" s="9">
        <f t="shared" si="0"/>
        <v>32.74</v>
      </c>
      <c r="I24" s="9">
        <v>80.97</v>
      </c>
      <c r="J24" s="9">
        <v>48.58</v>
      </c>
      <c r="K24" s="9"/>
      <c r="L24" s="9">
        <f t="shared" si="1"/>
        <v>81.32</v>
      </c>
      <c r="M24" s="9" t="s">
        <v>19</v>
      </c>
    </row>
    <row r="25" spans="1:13">
      <c r="A25" s="8" t="s">
        <v>91</v>
      </c>
      <c r="B25" s="13" t="s">
        <v>92</v>
      </c>
      <c r="C25" s="13" t="s">
        <v>93</v>
      </c>
      <c r="D25" s="14" t="s">
        <v>94</v>
      </c>
      <c r="E25" s="14" t="s">
        <v>95</v>
      </c>
      <c r="F25" s="11">
        <v>1</v>
      </c>
      <c r="G25" s="12"/>
      <c r="H25" s="13"/>
      <c r="I25" s="13">
        <v>53.36</v>
      </c>
      <c r="J25" s="17"/>
      <c r="K25" s="17">
        <v>9.5</v>
      </c>
      <c r="L25" s="17">
        <v>62.86</v>
      </c>
      <c r="M25" s="9"/>
    </row>
    <row r="26" spans="1:13">
      <c r="A26" s="8" t="s">
        <v>96</v>
      </c>
      <c r="B26" s="13" t="s">
        <v>97</v>
      </c>
      <c r="C26" s="13" t="s">
        <v>98</v>
      </c>
      <c r="D26" s="14" t="s">
        <v>94</v>
      </c>
      <c r="E26" s="14" t="s">
        <v>95</v>
      </c>
      <c r="F26" s="11"/>
      <c r="G26" s="12"/>
      <c r="H26" s="13"/>
      <c r="I26" s="13">
        <v>62.29</v>
      </c>
      <c r="J26" s="17"/>
      <c r="K26" s="17">
        <v>7.5</v>
      </c>
      <c r="L26" s="17">
        <v>69.79</v>
      </c>
      <c r="M26" s="17" t="s">
        <v>19</v>
      </c>
    </row>
    <row r="27" spans="1:13">
      <c r="A27" s="8" t="s">
        <v>99</v>
      </c>
      <c r="B27" s="13" t="s">
        <v>100</v>
      </c>
      <c r="C27" s="13" t="s">
        <v>101</v>
      </c>
      <c r="D27" s="14" t="s">
        <v>94</v>
      </c>
      <c r="E27" s="14" t="s">
        <v>95</v>
      </c>
      <c r="F27" s="11"/>
      <c r="G27" s="12"/>
      <c r="H27" s="13"/>
      <c r="I27" s="18" t="s">
        <v>102</v>
      </c>
      <c r="J27" s="17"/>
      <c r="K27" s="17" t="s">
        <v>102</v>
      </c>
      <c r="L27" s="17">
        <v>0</v>
      </c>
      <c r="M27" s="9"/>
    </row>
    <row r="28" spans="1:13">
      <c r="A28" s="8" t="s">
        <v>103</v>
      </c>
      <c r="B28" s="13" t="s">
        <v>104</v>
      </c>
      <c r="C28" s="13" t="s">
        <v>105</v>
      </c>
      <c r="D28" s="14" t="s">
        <v>94</v>
      </c>
      <c r="E28" s="14" t="s">
        <v>95</v>
      </c>
      <c r="F28" s="11"/>
      <c r="G28" s="12"/>
      <c r="H28" s="13"/>
      <c r="I28" s="13">
        <v>55.29</v>
      </c>
      <c r="J28" s="17"/>
      <c r="K28" s="17">
        <v>1</v>
      </c>
      <c r="L28" s="17">
        <v>56.29</v>
      </c>
      <c r="M28" s="9"/>
    </row>
    <row r="29" spans="1:13">
      <c r="A29" s="8" t="s">
        <v>106</v>
      </c>
      <c r="B29" s="13" t="s">
        <v>107</v>
      </c>
      <c r="C29" s="13" t="s">
        <v>108</v>
      </c>
      <c r="D29" s="14" t="s">
        <v>94</v>
      </c>
      <c r="E29" s="14" t="s">
        <v>109</v>
      </c>
      <c r="F29" s="11">
        <v>1</v>
      </c>
      <c r="G29" s="12"/>
      <c r="H29" s="13"/>
      <c r="I29" s="18" t="s">
        <v>102</v>
      </c>
      <c r="J29" s="13"/>
      <c r="K29" s="13" t="s">
        <v>102</v>
      </c>
      <c r="L29" s="13">
        <v>0</v>
      </c>
      <c r="M29" s="9"/>
    </row>
    <row r="30" customFormat="1" ht="18" spans="1:13">
      <c r="A30" s="8" t="s">
        <v>110</v>
      </c>
      <c r="B30" s="13" t="s">
        <v>111</v>
      </c>
      <c r="C30" s="13" t="s">
        <v>112</v>
      </c>
      <c r="D30" s="14" t="s">
        <v>94</v>
      </c>
      <c r="E30" s="14" t="s">
        <v>109</v>
      </c>
      <c r="F30" s="11"/>
      <c r="G30" s="12"/>
      <c r="H30" s="13"/>
      <c r="I30" s="18">
        <v>53.6</v>
      </c>
      <c r="J30" s="13"/>
      <c r="K30" s="19" t="s">
        <v>113</v>
      </c>
      <c r="L30" s="13">
        <v>53.6</v>
      </c>
      <c r="M30" s="9"/>
    </row>
    <row r="31" customFormat="1" spans="1:13">
      <c r="A31" s="8" t="s">
        <v>114</v>
      </c>
      <c r="B31" s="13" t="s">
        <v>115</v>
      </c>
      <c r="C31" s="13" t="s">
        <v>116</v>
      </c>
      <c r="D31" s="14" t="s">
        <v>94</v>
      </c>
      <c r="E31" s="14" t="s">
        <v>117</v>
      </c>
      <c r="F31" s="11">
        <v>1</v>
      </c>
      <c r="G31" s="12"/>
      <c r="H31" s="13"/>
      <c r="I31" s="18">
        <v>64.47</v>
      </c>
      <c r="J31" s="13"/>
      <c r="K31" s="13">
        <v>5.5</v>
      </c>
      <c r="L31" s="13">
        <v>69.97</v>
      </c>
      <c r="M31" s="13" t="s">
        <v>19</v>
      </c>
    </row>
    <row r="32" spans="1:13">
      <c r="A32" s="8" t="s">
        <v>118</v>
      </c>
      <c r="B32" s="13" t="s">
        <v>119</v>
      </c>
      <c r="C32" s="13" t="s">
        <v>120</v>
      </c>
      <c r="D32" s="14" t="s">
        <v>94</v>
      </c>
      <c r="E32" s="14" t="s">
        <v>121</v>
      </c>
      <c r="F32" s="11">
        <v>1</v>
      </c>
      <c r="G32" s="12"/>
      <c r="H32" s="13"/>
      <c r="I32" s="18">
        <v>47.79</v>
      </c>
      <c r="J32" s="13"/>
      <c r="K32" s="13">
        <v>6</v>
      </c>
      <c r="L32" s="13">
        <v>53.79</v>
      </c>
      <c r="M32" s="9"/>
    </row>
    <row r="33" spans="1:13">
      <c r="A33" s="8" t="s">
        <v>122</v>
      </c>
      <c r="B33" s="13" t="s">
        <v>123</v>
      </c>
      <c r="C33" s="13" t="s">
        <v>124</v>
      </c>
      <c r="D33" s="14" t="s">
        <v>94</v>
      </c>
      <c r="E33" s="14" t="s">
        <v>121</v>
      </c>
      <c r="F33" s="11"/>
      <c r="G33" s="12"/>
      <c r="H33" s="13"/>
      <c r="I33" s="18">
        <v>43.85</v>
      </c>
      <c r="J33" s="13"/>
      <c r="K33" s="13">
        <v>4.5</v>
      </c>
      <c r="L33" s="13">
        <v>48.35</v>
      </c>
      <c r="M33" s="9"/>
    </row>
    <row r="34" spans="1:13">
      <c r="A34" s="8" t="s">
        <v>125</v>
      </c>
      <c r="B34" s="13" t="s">
        <v>126</v>
      </c>
      <c r="C34" s="13" t="s">
        <v>127</v>
      </c>
      <c r="D34" s="14" t="s">
        <v>94</v>
      </c>
      <c r="E34" s="14" t="s">
        <v>121</v>
      </c>
      <c r="F34" s="11"/>
      <c r="G34" s="12"/>
      <c r="H34" s="13"/>
      <c r="I34" s="18">
        <v>44.39</v>
      </c>
      <c r="J34" s="13"/>
      <c r="K34" s="13" t="s">
        <v>128</v>
      </c>
      <c r="L34" s="13">
        <v>44.39</v>
      </c>
      <c r="M34" s="9"/>
    </row>
    <row r="35" customFormat="1" spans="1:13">
      <c r="A35" s="8" t="s">
        <v>129</v>
      </c>
      <c r="B35" s="13" t="s">
        <v>130</v>
      </c>
      <c r="C35" s="13" t="s">
        <v>131</v>
      </c>
      <c r="D35" s="14" t="s">
        <v>94</v>
      </c>
      <c r="E35" s="14" t="s">
        <v>121</v>
      </c>
      <c r="F35" s="11"/>
      <c r="G35" s="12"/>
      <c r="H35" s="13"/>
      <c r="I35" s="18">
        <v>62.01</v>
      </c>
      <c r="J35" s="13"/>
      <c r="K35" s="13">
        <v>6.5</v>
      </c>
      <c r="L35" s="13">
        <v>68.51</v>
      </c>
      <c r="M35" s="13" t="s">
        <v>19</v>
      </c>
    </row>
    <row r="36" spans="1:13">
      <c r="A36" s="8" t="s">
        <v>132</v>
      </c>
      <c r="B36" s="13" t="s">
        <v>133</v>
      </c>
      <c r="C36" s="13" t="s">
        <v>134</v>
      </c>
      <c r="D36" s="14" t="s">
        <v>94</v>
      </c>
      <c r="E36" s="14" t="s">
        <v>135</v>
      </c>
      <c r="F36" s="11">
        <v>1</v>
      </c>
      <c r="G36" s="12"/>
      <c r="H36" s="13"/>
      <c r="I36" s="18">
        <v>71.13</v>
      </c>
      <c r="J36" s="13"/>
      <c r="K36" s="13">
        <v>7.5</v>
      </c>
      <c r="L36" s="13">
        <v>78.63</v>
      </c>
      <c r="M36" s="13" t="s">
        <v>19</v>
      </c>
    </row>
    <row r="37" customFormat="1" spans="1:13">
      <c r="A37" s="8" t="s">
        <v>136</v>
      </c>
      <c r="B37" s="13" t="s">
        <v>137</v>
      </c>
      <c r="C37" s="13" t="s">
        <v>138</v>
      </c>
      <c r="D37" s="14" t="s">
        <v>94</v>
      </c>
      <c r="E37" s="14" t="s">
        <v>139</v>
      </c>
      <c r="F37" s="11">
        <v>1</v>
      </c>
      <c r="G37" s="12"/>
      <c r="H37" s="13"/>
      <c r="I37" s="18">
        <v>70.53</v>
      </c>
      <c r="J37" s="13"/>
      <c r="K37" s="13">
        <v>7</v>
      </c>
      <c r="L37" s="13">
        <v>77.53</v>
      </c>
      <c r="M37" s="13" t="s">
        <v>19</v>
      </c>
    </row>
    <row r="38" spans="1:13">
      <c r="A38" s="8" t="s">
        <v>140</v>
      </c>
      <c r="B38" s="13" t="s">
        <v>141</v>
      </c>
      <c r="C38" s="13" t="s">
        <v>142</v>
      </c>
      <c r="D38" s="14" t="s">
        <v>94</v>
      </c>
      <c r="E38" s="14" t="s">
        <v>143</v>
      </c>
      <c r="F38" s="11">
        <v>1</v>
      </c>
      <c r="G38" s="12"/>
      <c r="H38" s="13"/>
      <c r="I38" s="18">
        <v>60.26</v>
      </c>
      <c r="J38" s="13"/>
      <c r="K38" s="13" t="s">
        <v>128</v>
      </c>
      <c r="L38" s="13">
        <v>60.26</v>
      </c>
      <c r="M38" s="13"/>
    </row>
    <row r="39" customFormat="1" spans="1:13">
      <c r="A39" s="8" t="s">
        <v>144</v>
      </c>
      <c r="B39" s="13" t="s">
        <v>145</v>
      </c>
      <c r="C39" s="13" t="s">
        <v>146</v>
      </c>
      <c r="D39" s="14" t="s">
        <v>94</v>
      </c>
      <c r="E39" s="14" t="s">
        <v>143</v>
      </c>
      <c r="F39" s="11"/>
      <c r="G39" s="12"/>
      <c r="H39" s="13"/>
      <c r="I39" s="18">
        <v>68.66</v>
      </c>
      <c r="J39" s="13"/>
      <c r="K39" s="13">
        <v>9.5</v>
      </c>
      <c r="L39" s="13">
        <v>78.16</v>
      </c>
      <c r="M39" s="13" t="s">
        <v>19</v>
      </c>
    </row>
  </sheetData>
  <mergeCells count="14">
    <mergeCell ref="A1:L1"/>
    <mergeCell ref="F3:F4"/>
    <mergeCell ref="F5:F6"/>
    <mergeCell ref="F7:F8"/>
    <mergeCell ref="F9:F12"/>
    <mergeCell ref="F13:F16"/>
    <mergeCell ref="F17:F18"/>
    <mergeCell ref="F19:F20"/>
    <mergeCell ref="F21:F22"/>
    <mergeCell ref="F23:F24"/>
    <mergeCell ref="F25:F28"/>
    <mergeCell ref="F29:F30"/>
    <mergeCell ref="F32:F35"/>
    <mergeCell ref="F38:F39"/>
  </mergeCells>
  <pageMargins left="0.75" right="0.75" top="0.511805555555556" bottom="0.314583333333333" header="0.0388888888888889" footer="0.0388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洋鬼子</cp:lastModifiedBy>
  <dcterms:created xsi:type="dcterms:W3CDTF">2025-08-25T09:18:00Z</dcterms:created>
  <dcterms:modified xsi:type="dcterms:W3CDTF">2025-09-01T03:52:13Z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5E8EF305F4334EEA8717BD4D0DDB8DB2_13</vt:lpwstr>
  </property>
  <property fmtid="{D5CDD505-2E9C-101B-9397-08002B2CF9AE}" pid="3" name="KSOProductBuildVer">
    <vt:lpwstr>2052-12.1.0.22529</vt:lpwstr>
  </property>
</Properties>
</file>