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<sst xmlns="http://schemas.openxmlformats.org/spreadsheetml/2006/main" count="55" uniqueCount="16">
  <si>
    <t>2025年阜阳市教育局直属学校面试成绩暨考试最终成绩</t>
  </si>
  <si>
    <t>序号</t>
  </si>
  <si>
    <t>岗位代码</t>
  </si>
  <si>
    <t>准考证号</t>
  </si>
  <si>
    <t>岗位名称</t>
  </si>
  <si>
    <t>笔试合成成绩</t>
  </si>
  <si>
    <t>面试成绩</t>
  </si>
  <si>
    <t>总成绩</t>
  </si>
  <si>
    <t>010001</t>
  </si>
  <si>
    <t>初中特殊教育</t>
  </si>
  <si>
    <t>缺考</t>
  </si>
  <si>
    <t>010002</t>
  </si>
  <si>
    <t>初中体育</t>
  </si>
  <si>
    <t>010003</t>
  </si>
  <si>
    <t>010005</t>
  </si>
  <si>
    <t>初中语文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</si>
</sst>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Calibri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topLeftCell="A6" workbookViewId="0">
      <selection activeCell="G9" sqref="G9"/>
    </sheetView>
  </sheetViews>
  <sheetFormatPr defaultColWidth="9" defaultRowHeight="13.5" outlineLevelCol="6"/>
  <cols>
    <col min="2" max="2" width="13.5" customWidth="1"/>
    <col min="3" max="3" width="18.125" customWidth="1"/>
    <col min="4" max="4" width="18.625" customWidth="1"/>
    <col min="5" max="5" width="15.5" customWidth="1"/>
  </cols>
  <sheetData>
    <row r="1" s="1" customFormat="1" ht="48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9" customHeight="1" spans="1:7">
      <c r="A2" s="4" t="s">
        <v>1</v>
      </c>
      <c r="B2" s="5" t="s">
        <v>2</v>
      </c>
      <c r="C2" s="6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s="1" customFormat="1" ht="29" customHeight="1" spans="1:7">
      <c r="A3" s="7">
        <v>1</v>
      </c>
      <c r="B3" s="13" t="s">
        <v>8</v>
      </c>
      <c r="C3" s="7" t="str">
        <f>"512736820"</f>
        <v>512736820</v>
      </c>
      <c r="D3" s="7" t="s">
        <v>9</v>
      </c>
      <c r="E3" s="7">
        <v>84.9</v>
      </c>
      <c r="F3" s="7">
        <v>87.37</v>
      </c>
      <c r="G3" s="7">
        <v>80.72</v>
      </c>
    </row>
    <row r="4" s="1" customFormat="1" ht="29" customHeight="1" spans="1:7">
      <c r="A4" s="7">
        <v>2</v>
      </c>
      <c r="B4" s="13" t="s">
        <v>8</v>
      </c>
      <c r="C4" s="7" t="str">
        <f>"512736805"</f>
        <v>512736805</v>
      </c>
      <c r="D4" s="7" t="s">
        <v>9</v>
      </c>
      <c r="E4" s="7">
        <v>81.8</v>
      </c>
      <c r="F4" s="7">
        <v>86.53</v>
      </c>
      <c r="G4" s="7">
        <v>79.19</v>
      </c>
    </row>
    <row r="5" s="1" customFormat="1" ht="29" customHeight="1" spans="1:7">
      <c r="A5" s="7">
        <v>3</v>
      </c>
      <c r="B5" s="13" t="s">
        <v>8</v>
      </c>
      <c r="C5" s="7" t="str">
        <f>"512736817"</f>
        <v>512736817</v>
      </c>
      <c r="D5" s="7" t="s">
        <v>9</v>
      </c>
      <c r="E5" s="7">
        <v>88.6</v>
      </c>
      <c r="F5" s="7">
        <v>79.84</v>
      </c>
      <c r="G5" s="7">
        <v>77.43</v>
      </c>
    </row>
    <row r="6" s="1" customFormat="1" ht="29" customHeight="1" spans="1:7">
      <c r="A6" s="7">
        <v>4</v>
      </c>
      <c r="B6" s="13" t="s">
        <v>8</v>
      </c>
      <c r="C6" s="7" t="str">
        <f>"512736804"</f>
        <v>512736804</v>
      </c>
      <c r="D6" s="7" t="s">
        <v>9</v>
      </c>
      <c r="E6" s="7">
        <v>74.1</v>
      </c>
      <c r="F6" s="7">
        <v>85.92</v>
      </c>
      <c r="G6" s="7">
        <v>76.25</v>
      </c>
    </row>
    <row r="7" s="1" customFormat="1" ht="29" customHeight="1" spans="1:7">
      <c r="A7" s="7">
        <v>5</v>
      </c>
      <c r="B7" s="13" t="s">
        <v>8</v>
      </c>
      <c r="C7" s="9">
        <v>512736811</v>
      </c>
      <c r="D7" s="7" t="s">
        <v>9</v>
      </c>
      <c r="E7" s="7">
        <v>80.2</v>
      </c>
      <c r="F7" s="7">
        <v>79.42</v>
      </c>
      <c r="G7" s="7">
        <v>74.38</v>
      </c>
    </row>
    <row r="8" s="1" customFormat="1" ht="29" customHeight="1" spans="1:7">
      <c r="A8" s="7">
        <v>6</v>
      </c>
      <c r="B8" s="13" t="s">
        <v>8</v>
      </c>
      <c r="C8" s="7" t="str">
        <f>"512736819"</f>
        <v>512736819</v>
      </c>
      <c r="D8" s="7" t="s">
        <v>9</v>
      </c>
      <c r="E8" s="7">
        <v>68.6</v>
      </c>
      <c r="F8" s="7">
        <v>78.21</v>
      </c>
      <c r="G8" s="10">
        <v>69.8</v>
      </c>
    </row>
    <row r="9" s="1" customFormat="1" ht="29" customHeight="1" spans="1:7">
      <c r="A9" s="7">
        <v>7</v>
      </c>
      <c r="B9" s="13" t="s">
        <v>8</v>
      </c>
      <c r="C9" s="9">
        <v>512736802</v>
      </c>
      <c r="D9" s="7" t="s">
        <v>9</v>
      </c>
      <c r="E9" s="7">
        <v>77.8</v>
      </c>
      <c r="F9" s="7" t="s">
        <v>10</v>
      </c>
      <c r="G9" s="7">
        <v>25.93</v>
      </c>
    </row>
    <row r="10" s="1" customFormat="1" ht="29" customHeight="1" spans="1:7">
      <c r="A10" s="7">
        <v>8</v>
      </c>
      <c r="B10" s="13" t="s">
        <v>8</v>
      </c>
      <c r="C10" s="7" t="str">
        <f>"512736807"</f>
        <v>512736807</v>
      </c>
      <c r="D10" s="7" t="s">
        <v>9</v>
      </c>
      <c r="E10" s="7">
        <v>75.4</v>
      </c>
      <c r="F10" s="7" t="s">
        <v>10</v>
      </c>
      <c r="G10" s="7">
        <v>25.13</v>
      </c>
    </row>
    <row r="11" s="1" customFormat="1" ht="29" customHeight="1" spans="1:7">
      <c r="A11" s="7">
        <v>9</v>
      </c>
      <c r="B11" s="13" t="s">
        <v>8</v>
      </c>
      <c r="C11" s="7" t="str">
        <f>"512736808"</f>
        <v>512736808</v>
      </c>
      <c r="D11" s="7" t="s">
        <v>9</v>
      </c>
      <c r="E11" s="7">
        <v>67.5</v>
      </c>
      <c r="F11" s="7" t="s">
        <v>10</v>
      </c>
      <c r="G11" s="10">
        <v>22.5</v>
      </c>
    </row>
    <row r="12" s="1" customFormat="1" ht="29" customHeight="1" spans="1:7">
      <c r="A12" s="7">
        <v>10</v>
      </c>
      <c r="B12" s="13" t="s">
        <v>11</v>
      </c>
      <c r="C12" s="7" t="str">
        <f>"512734020"</f>
        <v>512734020</v>
      </c>
      <c r="D12" s="11" t="s">
        <v>12</v>
      </c>
      <c r="E12" s="7">
        <v>80</v>
      </c>
      <c r="F12" s="7">
        <v>85.29</v>
      </c>
      <c r="G12" s="7">
        <v>77.84</v>
      </c>
    </row>
    <row r="13" s="1" customFormat="1" ht="29" customHeight="1" spans="1:7">
      <c r="A13" s="7">
        <v>11</v>
      </c>
      <c r="B13" s="13" t="s">
        <v>11</v>
      </c>
      <c r="C13" s="7" t="str">
        <f>"512734014"</f>
        <v>512734014</v>
      </c>
      <c r="D13" s="11" t="s">
        <v>12</v>
      </c>
      <c r="E13" s="7">
        <v>80.2</v>
      </c>
      <c r="F13" s="7">
        <v>84.59</v>
      </c>
      <c r="G13" s="7">
        <v>77.48</v>
      </c>
    </row>
    <row r="14" s="1" customFormat="1" ht="29" customHeight="1" spans="1:7">
      <c r="A14" s="7">
        <v>12</v>
      </c>
      <c r="B14" s="13" t="s">
        <v>11</v>
      </c>
      <c r="C14" s="7" t="str">
        <f>"512734006"</f>
        <v>512734006</v>
      </c>
      <c r="D14" s="11" t="s">
        <v>12</v>
      </c>
      <c r="E14" s="7">
        <v>81.8</v>
      </c>
      <c r="F14" s="7">
        <v>83.36</v>
      </c>
      <c r="G14" s="7">
        <v>77.29</v>
      </c>
    </row>
    <row r="15" s="1" customFormat="1" ht="29" customHeight="1" spans="1:7">
      <c r="A15" s="7">
        <v>13</v>
      </c>
      <c r="B15" s="13" t="s">
        <v>11</v>
      </c>
      <c r="C15" s="7" t="str">
        <f>"512734018"</f>
        <v>512734018</v>
      </c>
      <c r="D15" s="11" t="s">
        <v>12</v>
      </c>
      <c r="E15" s="7">
        <v>78.2</v>
      </c>
      <c r="F15" s="7">
        <v>80.35</v>
      </c>
      <c r="G15" s="7">
        <v>74.28</v>
      </c>
    </row>
    <row r="16" s="1" customFormat="1" ht="29" customHeight="1" spans="1:7">
      <c r="A16" s="7">
        <v>14</v>
      </c>
      <c r="B16" s="13" t="s">
        <v>11</v>
      </c>
      <c r="C16" s="7" t="str">
        <f>"512734007"</f>
        <v>512734007</v>
      </c>
      <c r="D16" s="11" t="s">
        <v>12</v>
      </c>
      <c r="E16" s="7">
        <v>77.3</v>
      </c>
      <c r="F16" s="7" t="s">
        <v>10</v>
      </c>
      <c r="G16" s="7">
        <v>25.77</v>
      </c>
    </row>
    <row r="17" s="1" customFormat="1" ht="29" customHeight="1" spans="1:7">
      <c r="A17" s="7">
        <v>15</v>
      </c>
      <c r="B17" s="13" t="s">
        <v>11</v>
      </c>
      <c r="C17" s="7" t="str">
        <f>"512734113"</f>
        <v>512734113</v>
      </c>
      <c r="D17" s="11" t="s">
        <v>12</v>
      </c>
      <c r="E17" s="7">
        <v>77.1</v>
      </c>
      <c r="F17" s="7" t="s">
        <v>10</v>
      </c>
      <c r="G17" s="10">
        <v>25.7</v>
      </c>
    </row>
    <row r="18" s="1" customFormat="1" ht="29" customHeight="1" spans="1:7">
      <c r="A18" s="7">
        <v>16</v>
      </c>
      <c r="B18" s="13" t="s">
        <v>13</v>
      </c>
      <c r="C18" s="7" t="str">
        <f>"512736824"</f>
        <v>512736824</v>
      </c>
      <c r="D18" s="11" t="s">
        <v>9</v>
      </c>
      <c r="E18" s="7">
        <v>89.2</v>
      </c>
      <c r="F18" s="7">
        <v>80.46</v>
      </c>
      <c r="G18" s="7">
        <v>78.01</v>
      </c>
    </row>
    <row r="19" s="1" customFormat="1" ht="29" customHeight="1" spans="1:7">
      <c r="A19" s="7">
        <v>17</v>
      </c>
      <c r="B19" s="13" t="s">
        <v>13</v>
      </c>
      <c r="C19" s="7" t="str">
        <f>"512736823"</f>
        <v>512736823</v>
      </c>
      <c r="D19" s="11" t="s">
        <v>9</v>
      </c>
      <c r="E19" s="7">
        <v>72.8</v>
      </c>
      <c r="F19" s="7">
        <v>82.92</v>
      </c>
      <c r="G19" s="7">
        <v>74.02</v>
      </c>
    </row>
    <row r="20" s="1" customFormat="1" ht="29" customHeight="1" spans="1:7">
      <c r="A20" s="7">
        <v>18</v>
      </c>
      <c r="B20" s="13" t="s">
        <v>13</v>
      </c>
      <c r="C20" s="7" t="str">
        <f>"512736825"</f>
        <v>512736825</v>
      </c>
      <c r="D20" s="11" t="s">
        <v>9</v>
      </c>
      <c r="E20" s="7">
        <v>66.7</v>
      </c>
      <c r="F20" s="7">
        <v>77.86</v>
      </c>
      <c r="G20" s="7">
        <v>68.95</v>
      </c>
    </row>
    <row r="21" s="1" customFormat="1" ht="29" customHeight="1" spans="1:7">
      <c r="A21" s="7">
        <v>19</v>
      </c>
      <c r="B21" s="14" t="s">
        <v>14</v>
      </c>
      <c r="C21" s="7" t="str">
        <f>"512415921"</f>
        <v>512415921</v>
      </c>
      <c r="D21" s="7" t="s">
        <v>15</v>
      </c>
      <c r="E21" s="7">
        <v>83.5</v>
      </c>
      <c r="F21" s="7">
        <v>85.26</v>
      </c>
      <c r="G21" s="7">
        <v>78.99</v>
      </c>
    </row>
    <row r="22" s="1" customFormat="1" ht="29" customHeight="1" spans="1:7">
      <c r="A22" s="7">
        <v>20</v>
      </c>
      <c r="B22" s="14" t="s">
        <v>14</v>
      </c>
      <c r="C22" s="7" t="str">
        <f>"512415919"</f>
        <v>512415919</v>
      </c>
      <c r="D22" s="7" t="s">
        <v>15</v>
      </c>
      <c r="E22" s="7">
        <v>85.5</v>
      </c>
      <c r="F22" s="7">
        <v>83.75</v>
      </c>
      <c r="G22" s="7">
        <v>78.75</v>
      </c>
    </row>
    <row r="23" s="1" customFormat="1" ht="29" customHeight="1" spans="1:7">
      <c r="A23" s="7">
        <v>21</v>
      </c>
      <c r="B23" s="14" t="s">
        <v>14</v>
      </c>
      <c r="C23" s="7" t="str">
        <f>"512415905"</f>
        <v>512415905</v>
      </c>
      <c r="D23" s="7" t="s">
        <v>15</v>
      </c>
      <c r="E23" s="7">
        <v>84</v>
      </c>
      <c r="F23" s="7">
        <v>82.12</v>
      </c>
      <c r="G23" s="7">
        <v>77.27</v>
      </c>
    </row>
  </sheetData>
  <mergeCells count="1">
    <mergeCell ref="A1:G1"/>
  </mergeCells>
  <pageMargins left="0.75" right="0.75" top="1" bottom="1" header="0.5" footer="0.5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锦瑟</cp:lastModifiedBy>
  <dcterms:created xsi:type="dcterms:W3CDTF">2025-07-15T08:41:00Z</dcterms:created>
  <dcterms:modified xsi:type="dcterms:W3CDTF">2025-07-16T09:42:30Z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BDB142DC3AEA4355B1649EEC67D10E7D_11</vt:lpwstr>
  </property>
  <property fmtid="{D5CDD505-2E9C-101B-9397-08002B2CF9AE}" pid="3" name="KSOProductBuildVer">
    <vt:lpwstr>2052-12.1.0.21171</vt:lpwstr>
  </property>
</Properties>
</file>