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<sst xmlns="http://schemas.openxmlformats.org/spreadsheetml/2006/main" count="221" uniqueCount="156">
  <si>
    <t>附件1：</t>
  </si>
  <si>
    <t>神农架林区2025年公开招聘中小学幼儿园教师考试总成绩汇总表</t>
  </si>
  <si>
    <t>姓名</t>
  </si>
  <si>
    <t>性别</t>
  </si>
  <si>
    <t>准考证号</t>
  </si>
  <si>
    <t>岗位招聘数</t>
  </si>
  <si>
    <t>笔试</t>
  </si>
  <si>
    <t>面试</t>
  </si>
  <si>
    <t>总成绩=笔试总成绩40%+面试总成绩60%</t>
  </si>
  <si>
    <t>岗位总成绩排名</t>
  </si>
  <si>
    <t>岗位类型名称</t>
  </si>
  <si>
    <t>学科名称</t>
  </si>
  <si>
    <t>备注</t>
  </si>
  <si>
    <t>笔试成绩=教育教学专业知识总成绩70%+综合知识总成绩30% + 加分</t>
  </si>
  <si>
    <t>折算分</t>
  </si>
  <si>
    <t>面试成绩=说课（个人专业技能测评）70%+答辩30%</t>
  </si>
  <si>
    <t>刘子妍</t>
  </si>
  <si>
    <t>女</t>
  </si>
  <si>
    <t>12035280101227</t>
  </si>
  <si>
    <t>1</t>
  </si>
  <si>
    <t>78.25</t>
  </si>
  <si>
    <t>新机制教师岗</t>
  </si>
  <si>
    <t>小学英语</t>
  </si>
  <si>
    <t>陈莉萍</t>
  </si>
  <si>
    <t>12035050105630</t>
  </si>
  <si>
    <t>75.95</t>
  </si>
  <si>
    <t>尹延延</t>
  </si>
  <si>
    <t>12035060400209</t>
  </si>
  <si>
    <t>74.85</t>
  </si>
  <si>
    <t>张九杨</t>
  </si>
  <si>
    <t>男</t>
  </si>
  <si>
    <t>12025010106302</t>
  </si>
  <si>
    <t>72.55</t>
  </si>
  <si>
    <t>小学数学</t>
  </si>
  <si>
    <t>林婉</t>
  </si>
  <si>
    <t>12025900100305</t>
  </si>
  <si>
    <t>73.40</t>
  </si>
  <si>
    <t>胡芮</t>
  </si>
  <si>
    <t>12025900100308</t>
  </si>
  <si>
    <t>68.65</t>
  </si>
  <si>
    <t>许婷婷</t>
  </si>
  <si>
    <t>12025900100306</t>
  </si>
  <si>
    <t>69.80</t>
  </si>
  <si>
    <t>任倩倩</t>
  </si>
  <si>
    <t>12025280302301</t>
  </si>
  <si>
    <t>66.65</t>
  </si>
  <si>
    <t>张梦玲</t>
  </si>
  <si>
    <t>12025900100410</t>
  </si>
  <si>
    <t>68.35</t>
  </si>
  <si>
    <t>杨雪</t>
  </si>
  <si>
    <t>22015900100106</t>
  </si>
  <si>
    <t>73.05</t>
  </si>
  <si>
    <t>地方自主招聘农村教师岗</t>
  </si>
  <si>
    <t>小学语文</t>
  </si>
  <si>
    <t>魏柳</t>
  </si>
  <si>
    <t>22015900100105</t>
  </si>
  <si>
    <t>72.05</t>
  </si>
  <si>
    <t>刘鑫淼</t>
  </si>
  <si>
    <t>22015900100116</t>
  </si>
  <si>
    <t>73.60</t>
  </si>
  <si>
    <t>面试缺考</t>
  </si>
  <si>
    <t>孙玉鑫</t>
  </si>
  <si>
    <t>23025050204626</t>
  </si>
  <si>
    <t>84.30</t>
  </si>
  <si>
    <t>初中数学</t>
  </si>
  <si>
    <t>彭田珍</t>
  </si>
  <si>
    <t>23025900101202</t>
  </si>
  <si>
    <t>74.80</t>
  </si>
  <si>
    <t>王欣</t>
  </si>
  <si>
    <t>23025120104127</t>
  </si>
  <si>
    <t>李辉</t>
  </si>
  <si>
    <t>22025900100309</t>
  </si>
  <si>
    <t>70.10</t>
  </si>
  <si>
    <t>何良锐</t>
  </si>
  <si>
    <t>22025120103002</t>
  </si>
  <si>
    <t>69.10</t>
  </si>
  <si>
    <t>汪亭</t>
  </si>
  <si>
    <t>22025010205502</t>
  </si>
  <si>
    <t>66.45</t>
  </si>
  <si>
    <t>孙民灶</t>
  </si>
  <si>
    <t>22075900100801</t>
  </si>
  <si>
    <t>71.60</t>
  </si>
  <si>
    <t>小学体育</t>
  </si>
  <si>
    <t>张玲</t>
  </si>
  <si>
    <t>22075900100808</t>
  </si>
  <si>
    <t>70.60</t>
  </si>
  <si>
    <t>何金壕</t>
  </si>
  <si>
    <t>22075280103917</t>
  </si>
  <si>
    <t>78.20</t>
  </si>
  <si>
    <t>王兴安</t>
  </si>
  <si>
    <t>46015050301025</t>
  </si>
  <si>
    <t>69.40</t>
  </si>
  <si>
    <t>幼儿园教师岗</t>
  </si>
  <si>
    <t>幼儿园学前教育</t>
  </si>
  <si>
    <t>吴娴婷</t>
  </si>
  <si>
    <t>46015050302002</t>
  </si>
  <si>
    <t>69.55</t>
  </si>
  <si>
    <t>李梦月</t>
  </si>
  <si>
    <t>46015900102226</t>
  </si>
  <si>
    <t>71.45</t>
  </si>
  <si>
    <t>易华</t>
  </si>
  <si>
    <t>46015900102227</t>
  </si>
  <si>
    <t>70.90</t>
  </si>
  <si>
    <t>袁慧</t>
  </si>
  <si>
    <t>46015050301526</t>
  </si>
  <si>
    <t>68.00</t>
  </si>
  <si>
    <t>乔喆</t>
  </si>
  <si>
    <t>46015050303013</t>
  </si>
  <si>
    <t>65.75</t>
  </si>
  <si>
    <t>王超凡</t>
  </si>
  <si>
    <t>46015900102208</t>
  </si>
  <si>
    <t>67.05</t>
  </si>
  <si>
    <t>戢运平</t>
  </si>
  <si>
    <t>46015900102201</t>
  </si>
  <si>
    <t>65.15</t>
  </si>
  <si>
    <t>望鑫瑜</t>
  </si>
  <si>
    <t>46015050302113</t>
  </si>
  <si>
    <t>63.40</t>
  </si>
  <si>
    <t>赵芳</t>
  </si>
  <si>
    <t>46015900102108</t>
  </si>
  <si>
    <t>66.60</t>
  </si>
  <si>
    <t>吴静平</t>
  </si>
  <si>
    <t>46015900102301</t>
  </si>
  <si>
    <t>65.05</t>
  </si>
  <si>
    <t>郭芳</t>
  </si>
  <si>
    <t>46015900102110</t>
  </si>
  <si>
    <t>65.45</t>
  </si>
  <si>
    <t>王晓林</t>
  </si>
  <si>
    <t>46015900102122</t>
  </si>
  <si>
    <t>64.60</t>
  </si>
  <si>
    <t>刘慧</t>
  </si>
  <si>
    <t>46015900102213</t>
  </si>
  <si>
    <t>万方</t>
  </si>
  <si>
    <t>46015050303011</t>
  </si>
  <si>
    <t>郑坤宇</t>
  </si>
  <si>
    <t>46013030300918</t>
  </si>
  <si>
    <t>倪晓华</t>
  </si>
  <si>
    <t>46013900102208</t>
  </si>
  <si>
    <t>刘炎炎</t>
  </si>
  <si>
    <t>46013900102330</t>
  </si>
  <si>
    <t>邓英</t>
  </si>
  <si>
    <t>46013900102504</t>
  </si>
  <si>
    <t>肖晓</t>
  </si>
  <si>
    <t>46013900102206</t>
  </si>
  <si>
    <t>46013900102513</t>
  </si>
  <si>
    <t>郭银</t>
  </si>
  <si>
    <t>46013900102309</t>
  </si>
  <si>
    <t>递补</t>
  </si>
  <si>
    <t>46013900102218</t>
  </si>
  <si>
    <t>46013900102225</t>
  </si>
  <si>
    <t>赵丽</t>
  </si>
  <si>
    <t>46013900102202</t>
  </si>
  <si>
    <t>唐城</t>
  </si>
  <si>
    <t>46013900102418</t>
  </si>
  <si>
    <t>刘小露</t>
  </si>
  <si>
    <t>46013900102327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</si>
</sst>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49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E85B1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pane ySplit="1" topLeftCell="A2" activePane="bottomLeft" state="frozen"/>
      <selection/>
      <selection pane="bottomLeft" activeCell="A16" sqref="A16"/>
    </sheetView>
  </sheetViews>
  <sheetFormatPr defaultColWidth="9" defaultRowHeight="18.95" customHeight="1"/>
  <cols>
    <col min="1" max="1" width="8.25" style="16" customWidth="1"/>
    <col min="2" max="2" width="5" style="16" customWidth="1"/>
    <col min="3" max="3" width="15.1296296296296" style="16" customWidth="1"/>
    <col min="4" max="4" width="7.37962962962963" style="16" customWidth="1"/>
    <col min="5" max="5" width="23.5" style="16" customWidth="1"/>
    <col min="6" max="6" width="7.5" style="16" customWidth="1"/>
    <col min="7" max="7" width="19.1296296296296" style="16" customWidth="1"/>
    <col min="8" max="8" width="7.62962962962963" style="16" customWidth="1"/>
    <col min="9" max="9" width="15.3796296296296" style="16" customWidth="1"/>
    <col min="10" max="10" width="8.75" style="16" customWidth="1"/>
    <col min="11" max="11" width="15.3796296296296" style="16" customWidth="1"/>
    <col min="12" max="12" width="15.5" style="16" customWidth="1"/>
    <col min="13" max="15" width="9" style="16"/>
    <col min="16" max="16" width="9" style="14"/>
    <col min="17" max="16384" width="9" style="16"/>
  </cols>
  <sheetData>
    <row r="1" customHeight="1" spans="1:1">
      <c r="A1" s="17" t="s">
        <v>0</v>
      </c>
    </row>
    <row r="2" ht="38.1" customHeight="1" spans="1:1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="14" customFormat="1" ht="36" customHeight="1" spans="1:13">
      <c r="A3" s="19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21"/>
      <c r="G3" s="22" t="s">
        <v>7</v>
      </c>
      <c r="H3" s="22"/>
      <c r="I3" s="29" t="s">
        <v>8</v>
      </c>
      <c r="J3" s="29" t="s">
        <v>9</v>
      </c>
      <c r="K3" s="19" t="s">
        <v>10</v>
      </c>
      <c r="L3" s="19" t="s">
        <v>11</v>
      </c>
      <c r="M3" s="19" t="s">
        <v>12</v>
      </c>
    </row>
    <row r="4" s="14" customFormat="1" ht="39.95" customHeight="1" spans="1:13">
      <c r="A4" s="23"/>
      <c r="B4" s="23"/>
      <c r="C4" s="23"/>
      <c r="D4" s="23"/>
      <c r="E4" s="22" t="s">
        <v>13</v>
      </c>
      <c r="F4" s="22" t="s">
        <v>14</v>
      </c>
      <c r="G4" s="22" t="s">
        <v>15</v>
      </c>
      <c r="H4" s="22" t="s">
        <v>14</v>
      </c>
      <c r="I4" s="30"/>
      <c r="J4" s="30"/>
      <c r="K4" s="23"/>
      <c r="L4" s="23"/>
      <c r="M4" s="23"/>
    </row>
    <row r="5" s="14" customFormat="1" customHeight="1" spans="1:13">
      <c r="A5" s="1" t="s">
        <v>16</v>
      </c>
      <c r="B5" s="4" t="s">
        <v>17</v>
      </c>
      <c r="C5" s="4" t="s">
        <v>18</v>
      </c>
      <c r="D5" s="24" t="s">
        <v>19</v>
      </c>
      <c r="E5" s="4" t="s">
        <v>20</v>
      </c>
      <c r="F5" s="4">
        <f t="shared" ref="F5:F40" si="0">E5*0.4</f>
        <v>31.3</v>
      </c>
      <c r="G5" s="4">
        <v>85.52</v>
      </c>
      <c r="H5" s="25">
        <f t="shared" ref="H5:H40" si="1">G5*0.6</f>
        <v>51.312</v>
      </c>
      <c r="I5" s="25">
        <f t="shared" ref="I5:I40" si="2">F5+H5</f>
        <v>82.612</v>
      </c>
      <c r="J5" s="4">
        <v>1</v>
      </c>
      <c r="K5" s="2" t="s">
        <v>21</v>
      </c>
      <c r="L5" s="2" t="s">
        <v>22</v>
      </c>
      <c r="M5" s="9"/>
    </row>
    <row r="6" s="14" customFormat="1" customHeight="1" spans="1:13">
      <c r="A6" s="1" t="s">
        <v>23</v>
      </c>
      <c r="B6" s="4" t="s">
        <v>17</v>
      </c>
      <c r="C6" s="4" t="s">
        <v>24</v>
      </c>
      <c r="D6" s="26"/>
      <c r="E6" s="4" t="s">
        <v>25</v>
      </c>
      <c r="F6" s="4">
        <f t="shared" si="0"/>
        <v>30.38</v>
      </c>
      <c r="G6" s="4">
        <v>83.81</v>
      </c>
      <c r="H6" s="25">
        <f t="shared" si="1"/>
        <v>50.286</v>
      </c>
      <c r="I6" s="25">
        <f t="shared" si="2"/>
        <v>80.666</v>
      </c>
      <c r="J6" s="4">
        <v>2</v>
      </c>
      <c r="K6" s="5"/>
      <c r="L6" s="5"/>
      <c r="M6" s="9"/>
    </row>
    <row r="7" s="14" customFormat="1" customHeight="1" spans="1:13">
      <c r="A7" s="1" t="s">
        <v>26</v>
      </c>
      <c r="B7" s="4" t="s">
        <v>17</v>
      </c>
      <c r="C7" s="4" t="s">
        <v>27</v>
      </c>
      <c r="D7" s="27"/>
      <c r="E7" s="4" t="s">
        <v>28</v>
      </c>
      <c r="F7" s="4">
        <f t="shared" si="0"/>
        <v>29.94</v>
      </c>
      <c r="G7" s="4">
        <v>82.93</v>
      </c>
      <c r="H7" s="25">
        <f t="shared" si="1"/>
        <v>49.758</v>
      </c>
      <c r="I7" s="25">
        <f t="shared" si="2"/>
        <v>79.698</v>
      </c>
      <c r="J7" s="4">
        <v>3</v>
      </c>
      <c r="K7" s="7"/>
      <c r="L7" s="7"/>
      <c r="M7" s="12"/>
    </row>
    <row r="8" s="15" customFormat="1" customHeight="1" spans="1:13">
      <c r="A8" s="1" t="s">
        <v>29</v>
      </c>
      <c r="B8" s="4" t="s">
        <v>30</v>
      </c>
      <c r="C8" s="4" t="s">
        <v>31</v>
      </c>
      <c r="D8" s="28">
        <v>2</v>
      </c>
      <c r="E8" s="4" t="s">
        <v>32</v>
      </c>
      <c r="F8" s="4">
        <f t="shared" si="0"/>
        <v>29.02</v>
      </c>
      <c r="G8" s="1">
        <v>85.8</v>
      </c>
      <c r="H8" s="25">
        <f t="shared" si="1"/>
        <v>51.48</v>
      </c>
      <c r="I8" s="25">
        <f t="shared" si="2"/>
        <v>80.5</v>
      </c>
      <c r="J8" s="1">
        <v>1</v>
      </c>
      <c r="K8" s="2" t="s">
        <v>21</v>
      </c>
      <c r="L8" s="2" t="s">
        <v>33</v>
      </c>
      <c r="M8" s="9"/>
    </row>
    <row r="9" s="15" customFormat="1" customHeight="1" spans="1:13">
      <c r="A9" s="1" t="s">
        <v>34</v>
      </c>
      <c r="B9" s="4" t="s">
        <v>17</v>
      </c>
      <c r="C9" s="4" t="s">
        <v>35</v>
      </c>
      <c r="D9" s="28"/>
      <c r="E9" s="4" t="s">
        <v>36</v>
      </c>
      <c r="F9" s="4">
        <f t="shared" si="0"/>
        <v>29.36</v>
      </c>
      <c r="G9" s="1">
        <v>84.44</v>
      </c>
      <c r="H9" s="25">
        <f t="shared" si="1"/>
        <v>50.664</v>
      </c>
      <c r="I9" s="25">
        <f t="shared" si="2"/>
        <v>80.024</v>
      </c>
      <c r="J9" s="1">
        <v>2</v>
      </c>
      <c r="K9" s="5"/>
      <c r="L9" s="5"/>
      <c r="M9" s="9"/>
    </row>
    <row r="10" s="15" customFormat="1" customHeight="1" spans="1:13">
      <c r="A10" s="1" t="s">
        <v>37</v>
      </c>
      <c r="B10" s="4" t="s">
        <v>17</v>
      </c>
      <c r="C10" s="4" t="s">
        <v>38</v>
      </c>
      <c r="D10" s="28"/>
      <c r="E10" s="4" t="s">
        <v>39</v>
      </c>
      <c r="F10" s="4">
        <f t="shared" si="0"/>
        <v>27.46</v>
      </c>
      <c r="G10" s="1">
        <v>87.37</v>
      </c>
      <c r="H10" s="25">
        <f t="shared" si="1"/>
        <v>52.422</v>
      </c>
      <c r="I10" s="25">
        <f t="shared" si="2"/>
        <v>79.882</v>
      </c>
      <c r="J10" s="1">
        <v>3</v>
      </c>
      <c r="K10" s="5"/>
      <c r="L10" s="5"/>
      <c r="M10" s="9"/>
    </row>
    <row r="11" s="15" customFormat="1" customHeight="1" spans="1:13">
      <c r="A11" s="1" t="s">
        <v>40</v>
      </c>
      <c r="B11" s="4" t="s">
        <v>17</v>
      </c>
      <c r="C11" s="4" t="s">
        <v>41</v>
      </c>
      <c r="D11" s="28"/>
      <c r="E11" s="4" t="s">
        <v>42</v>
      </c>
      <c r="F11" s="4">
        <f t="shared" si="0"/>
        <v>27.92</v>
      </c>
      <c r="G11" s="1">
        <v>81.98</v>
      </c>
      <c r="H11" s="25">
        <f t="shared" si="1"/>
        <v>49.188</v>
      </c>
      <c r="I11" s="25">
        <f t="shared" si="2"/>
        <v>77.108</v>
      </c>
      <c r="J11" s="1">
        <v>4</v>
      </c>
      <c r="K11" s="5"/>
      <c r="L11" s="5"/>
      <c r="M11" s="9"/>
    </row>
    <row r="12" s="15" customFormat="1" customHeight="1" spans="1:13">
      <c r="A12" s="1" t="s">
        <v>43</v>
      </c>
      <c r="B12" s="4" t="s">
        <v>17</v>
      </c>
      <c r="C12" s="4" t="s">
        <v>44</v>
      </c>
      <c r="D12" s="28"/>
      <c r="E12" s="4" t="s">
        <v>45</v>
      </c>
      <c r="F12" s="4">
        <f t="shared" si="0"/>
        <v>26.66</v>
      </c>
      <c r="G12" s="1">
        <v>83.44</v>
      </c>
      <c r="H12" s="25">
        <f t="shared" si="1"/>
        <v>50.064</v>
      </c>
      <c r="I12" s="25">
        <f t="shared" si="2"/>
        <v>76.724</v>
      </c>
      <c r="J12" s="1">
        <v>5</v>
      </c>
      <c r="K12" s="5"/>
      <c r="L12" s="5"/>
      <c r="M12" s="9"/>
    </row>
    <row r="13" s="15" customFormat="1" customHeight="1" spans="1:13">
      <c r="A13" s="1" t="s">
        <v>46</v>
      </c>
      <c r="B13" s="4" t="s">
        <v>17</v>
      </c>
      <c r="C13" s="4" t="s">
        <v>47</v>
      </c>
      <c r="D13" s="28"/>
      <c r="E13" s="4" t="s">
        <v>48</v>
      </c>
      <c r="F13" s="4">
        <f t="shared" si="0"/>
        <v>27.34</v>
      </c>
      <c r="G13" s="1">
        <v>81.56</v>
      </c>
      <c r="H13" s="25">
        <f t="shared" si="1"/>
        <v>48.936</v>
      </c>
      <c r="I13" s="25">
        <f t="shared" si="2"/>
        <v>76.276</v>
      </c>
      <c r="J13" s="1">
        <v>6</v>
      </c>
      <c r="K13" s="5"/>
      <c r="L13" s="5"/>
      <c r="M13" s="12"/>
    </row>
    <row r="14" s="14" customFormat="1" customHeight="1" spans="1:13">
      <c r="A14" s="1" t="s">
        <v>49</v>
      </c>
      <c r="B14" s="4" t="s">
        <v>17</v>
      </c>
      <c r="C14" s="4" t="s">
        <v>50</v>
      </c>
      <c r="D14" s="1">
        <v>1</v>
      </c>
      <c r="E14" s="3" t="s">
        <v>51</v>
      </c>
      <c r="F14" s="4">
        <f t="shared" si="0"/>
        <v>29.22</v>
      </c>
      <c r="G14" s="1">
        <v>83.56</v>
      </c>
      <c r="H14" s="25">
        <f t="shared" si="1"/>
        <v>50.136</v>
      </c>
      <c r="I14" s="25">
        <f t="shared" si="2"/>
        <v>79.356</v>
      </c>
      <c r="J14" s="1">
        <v>1</v>
      </c>
      <c r="K14" s="2" t="s">
        <v>52</v>
      </c>
      <c r="L14" s="2" t="s">
        <v>53</v>
      </c>
      <c r="M14" s="6"/>
    </row>
    <row r="15" s="14" customFormat="1" customHeight="1" spans="1:13">
      <c r="A15" s="1" t="s">
        <v>54</v>
      </c>
      <c r="B15" s="4" t="s">
        <v>17</v>
      </c>
      <c r="C15" s="4" t="s">
        <v>55</v>
      </c>
      <c r="D15" s="1"/>
      <c r="E15" s="3" t="s">
        <v>56</v>
      </c>
      <c r="F15" s="4">
        <f t="shared" si="0"/>
        <v>28.82</v>
      </c>
      <c r="G15" s="1">
        <v>84.2</v>
      </c>
      <c r="H15" s="25">
        <f t="shared" si="1"/>
        <v>50.52</v>
      </c>
      <c r="I15" s="25">
        <f t="shared" si="2"/>
        <v>79.34</v>
      </c>
      <c r="J15" s="1">
        <v>2</v>
      </c>
      <c r="K15" s="5"/>
      <c r="L15" s="5"/>
      <c r="M15" s="9"/>
    </row>
    <row r="16" s="14" customFormat="1" customHeight="1" spans="1:13">
      <c r="A16" s="1" t="s">
        <v>57</v>
      </c>
      <c r="B16" s="4" t="s">
        <v>17</v>
      </c>
      <c r="C16" s="4" t="s">
        <v>58</v>
      </c>
      <c r="D16" s="1"/>
      <c r="E16" s="3" t="s">
        <v>59</v>
      </c>
      <c r="F16" s="4">
        <f t="shared" si="0"/>
        <v>29.44</v>
      </c>
      <c r="G16" s="1">
        <v>0</v>
      </c>
      <c r="H16" s="25">
        <f t="shared" si="1"/>
        <v>0</v>
      </c>
      <c r="I16" s="25">
        <f t="shared" si="2"/>
        <v>29.44</v>
      </c>
      <c r="J16" s="1">
        <v>3</v>
      </c>
      <c r="K16" s="7"/>
      <c r="L16" s="7"/>
      <c r="M16" s="12" t="s">
        <v>60</v>
      </c>
    </row>
    <row r="17" s="14" customFormat="1" customHeight="1" spans="1:13">
      <c r="A17" s="1" t="s">
        <v>61</v>
      </c>
      <c r="B17" s="4" t="s">
        <v>17</v>
      </c>
      <c r="C17" s="4" t="s">
        <v>62</v>
      </c>
      <c r="D17" s="2">
        <v>1</v>
      </c>
      <c r="E17" s="4" t="s">
        <v>63</v>
      </c>
      <c r="F17" s="4">
        <f t="shared" si="0"/>
        <v>33.72</v>
      </c>
      <c r="G17" s="1">
        <v>82.42</v>
      </c>
      <c r="H17" s="25">
        <f t="shared" si="1"/>
        <v>49.452</v>
      </c>
      <c r="I17" s="25">
        <f t="shared" si="2"/>
        <v>83.172</v>
      </c>
      <c r="J17" s="1">
        <v>1</v>
      </c>
      <c r="K17" s="2" t="s">
        <v>52</v>
      </c>
      <c r="L17" s="2" t="s">
        <v>64</v>
      </c>
      <c r="M17" s="9"/>
    </row>
    <row r="18" s="14" customFormat="1" customHeight="1" spans="1:13">
      <c r="A18" s="1" t="s">
        <v>65</v>
      </c>
      <c r="B18" s="4" t="s">
        <v>17</v>
      </c>
      <c r="C18" s="4" t="s">
        <v>66</v>
      </c>
      <c r="D18" s="5"/>
      <c r="E18" s="4" t="s">
        <v>67</v>
      </c>
      <c r="F18" s="4">
        <f t="shared" si="0"/>
        <v>29.92</v>
      </c>
      <c r="G18" s="1">
        <v>82.26</v>
      </c>
      <c r="H18" s="25">
        <f t="shared" si="1"/>
        <v>49.356</v>
      </c>
      <c r="I18" s="25">
        <f t="shared" si="2"/>
        <v>79.276</v>
      </c>
      <c r="J18" s="1">
        <v>2</v>
      </c>
      <c r="K18" s="5"/>
      <c r="L18" s="5"/>
      <c r="M18" s="9"/>
    </row>
    <row r="19" s="14" customFormat="1" customHeight="1" spans="1:13">
      <c r="A19" s="1" t="s">
        <v>68</v>
      </c>
      <c r="B19" s="4" t="s">
        <v>17</v>
      </c>
      <c r="C19" s="4" t="s">
        <v>69</v>
      </c>
      <c r="D19" s="7"/>
      <c r="E19" s="4" t="s">
        <v>42</v>
      </c>
      <c r="F19" s="4">
        <f t="shared" si="0"/>
        <v>27.92</v>
      </c>
      <c r="G19" s="1">
        <v>0</v>
      </c>
      <c r="H19" s="25">
        <f t="shared" si="1"/>
        <v>0</v>
      </c>
      <c r="I19" s="25">
        <f t="shared" si="2"/>
        <v>27.92</v>
      </c>
      <c r="J19" s="1">
        <v>3</v>
      </c>
      <c r="K19" s="7"/>
      <c r="L19" s="7"/>
      <c r="M19" s="12" t="s">
        <v>60</v>
      </c>
    </row>
    <row r="20" s="14" customFormat="1" customHeight="1" spans="1:13">
      <c r="A20" s="1" t="s">
        <v>70</v>
      </c>
      <c r="B20" s="4" t="s">
        <v>30</v>
      </c>
      <c r="C20" s="4" t="s">
        <v>71</v>
      </c>
      <c r="D20" s="2">
        <v>1</v>
      </c>
      <c r="E20" s="4" t="s">
        <v>72</v>
      </c>
      <c r="F20" s="4">
        <f t="shared" si="0"/>
        <v>28.04</v>
      </c>
      <c r="G20" s="1">
        <v>86.3</v>
      </c>
      <c r="H20" s="25">
        <f t="shared" si="1"/>
        <v>51.78</v>
      </c>
      <c r="I20" s="25">
        <f t="shared" si="2"/>
        <v>79.82</v>
      </c>
      <c r="J20" s="1">
        <v>1</v>
      </c>
      <c r="K20" s="2" t="s">
        <v>52</v>
      </c>
      <c r="L20" s="2" t="s">
        <v>33</v>
      </c>
      <c r="M20" s="9"/>
    </row>
    <row r="21" s="14" customFormat="1" customHeight="1" spans="1:13">
      <c r="A21" s="1" t="s">
        <v>73</v>
      </c>
      <c r="B21" s="4" t="s">
        <v>30</v>
      </c>
      <c r="C21" s="4" t="s">
        <v>74</v>
      </c>
      <c r="D21" s="5"/>
      <c r="E21" s="4" t="s">
        <v>75</v>
      </c>
      <c r="F21" s="4">
        <f t="shared" si="0"/>
        <v>27.64</v>
      </c>
      <c r="G21" s="1">
        <v>85.22</v>
      </c>
      <c r="H21" s="25">
        <f t="shared" si="1"/>
        <v>51.132</v>
      </c>
      <c r="I21" s="25">
        <f t="shared" si="2"/>
        <v>78.772</v>
      </c>
      <c r="J21" s="1">
        <v>2</v>
      </c>
      <c r="K21" s="5"/>
      <c r="L21" s="5"/>
      <c r="M21" s="9"/>
    </row>
    <row r="22" s="14" customFormat="1" customHeight="1" spans="1:13">
      <c r="A22" s="1" t="s">
        <v>76</v>
      </c>
      <c r="B22" s="4" t="s">
        <v>17</v>
      </c>
      <c r="C22" s="4" t="s">
        <v>77</v>
      </c>
      <c r="D22" s="7"/>
      <c r="E22" s="4" t="s">
        <v>78</v>
      </c>
      <c r="F22" s="4">
        <f t="shared" si="0"/>
        <v>26.58</v>
      </c>
      <c r="G22" s="1">
        <v>84.36</v>
      </c>
      <c r="H22" s="25">
        <f t="shared" si="1"/>
        <v>50.616</v>
      </c>
      <c r="I22" s="25">
        <f t="shared" si="2"/>
        <v>77.196</v>
      </c>
      <c r="J22" s="1">
        <v>3</v>
      </c>
      <c r="K22" s="7"/>
      <c r="L22" s="7"/>
      <c r="M22" s="9"/>
    </row>
    <row r="23" s="14" customFormat="1" customHeight="1" spans="1:13">
      <c r="A23" s="1" t="s">
        <v>79</v>
      </c>
      <c r="B23" s="4" t="s">
        <v>30</v>
      </c>
      <c r="C23" s="4" t="s">
        <v>80</v>
      </c>
      <c r="D23" s="5">
        <v>1</v>
      </c>
      <c r="E23" s="4" t="s">
        <v>81</v>
      </c>
      <c r="F23" s="4">
        <f t="shared" si="0"/>
        <v>28.64</v>
      </c>
      <c r="G23" s="1">
        <v>85.98</v>
      </c>
      <c r="H23" s="25">
        <f t="shared" si="1"/>
        <v>51.588</v>
      </c>
      <c r="I23" s="25">
        <f t="shared" si="2"/>
        <v>80.228</v>
      </c>
      <c r="J23" s="1">
        <v>1</v>
      </c>
      <c r="K23" s="2" t="s">
        <v>52</v>
      </c>
      <c r="L23" s="2" t="s">
        <v>82</v>
      </c>
      <c r="M23" s="6"/>
    </row>
    <row r="24" s="14" customFormat="1" customHeight="1" spans="1:13">
      <c r="A24" s="1" t="s">
        <v>83</v>
      </c>
      <c r="B24" s="4" t="s">
        <v>17</v>
      </c>
      <c r="C24" s="4" t="s">
        <v>84</v>
      </c>
      <c r="D24" s="5"/>
      <c r="E24" s="4" t="s">
        <v>85</v>
      </c>
      <c r="F24" s="4">
        <f t="shared" si="0"/>
        <v>28.24</v>
      </c>
      <c r="G24" s="1">
        <v>85.63</v>
      </c>
      <c r="H24" s="25">
        <f t="shared" si="1"/>
        <v>51.378</v>
      </c>
      <c r="I24" s="25">
        <f t="shared" si="2"/>
        <v>79.618</v>
      </c>
      <c r="J24" s="1">
        <v>2</v>
      </c>
      <c r="K24" s="5"/>
      <c r="L24" s="5"/>
      <c r="M24" s="9"/>
    </row>
    <row r="25" s="14" customFormat="1" customHeight="1" spans="1:13">
      <c r="A25" s="1" t="s">
        <v>86</v>
      </c>
      <c r="B25" s="4" t="s">
        <v>30</v>
      </c>
      <c r="C25" s="4" t="s">
        <v>87</v>
      </c>
      <c r="D25" s="5"/>
      <c r="E25" s="4" t="s">
        <v>88</v>
      </c>
      <c r="F25" s="4">
        <f t="shared" si="0"/>
        <v>31.28</v>
      </c>
      <c r="G25" s="1">
        <v>0</v>
      </c>
      <c r="H25" s="25">
        <f t="shared" si="1"/>
        <v>0</v>
      </c>
      <c r="I25" s="25">
        <f t="shared" si="2"/>
        <v>31.28</v>
      </c>
      <c r="J25" s="1">
        <v>3</v>
      </c>
      <c r="K25" s="5"/>
      <c r="L25" s="5"/>
      <c r="M25" s="12" t="s">
        <v>60</v>
      </c>
    </row>
    <row r="26" s="14" customFormat="1" customHeight="1" spans="1:13">
      <c r="A26" s="1" t="s">
        <v>89</v>
      </c>
      <c r="B26" s="4" t="s">
        <v>17</v>
      </c>
      <c r="C26" s="4" t="s">
        <v>90</v>
      </c>
      <c r="D26" s="5">
        <v>5</v>
      </c>
      <c r="E26" s="4" t="s">
        <v>91</v>
      </c>
      <c r="F26" s="4">
        <f t="shared" si="0"/>
        <v>27.76</v>
      </c>
      <c r="G26" s="1">
        <v>88.09</v>
      </c>
      <c r="H26" s="25">
        <f t="shared" si="1"/>
        <v>52.854</v>
      </c>
      <c r="I26" s="25">
        <f t="shared" si="2"/>
        <v>80.614</v>
      </c>
      <c r="J26" s="1">
        <v>1</v>
      </c>
      <c r="K26" s="2" t="s">
        <v>92</v>
      </c>
      <c r="L26" s="2" t="s">
        <v>93</v>
      </c>
      <c r="M26" s="9"/>
    </row>
    <row r="27" s="14" customFormat="1" customHeight="1" spans="1:13">
      <c r="A27" s="1" t="s">
        <v>94</v>
      </c>
      <c r="B27" s="4" t="s">
        <v>17</v>
      </c>
      <c r="C27" s="4" t="s">
        <v>95</v>
      </c>
      <c r="D27" s="5"/>
      <c r="E27" s="4" t="s">
        <v>96</v>
      </c>
      <c r="F27" s="4">
        <f t="shared" si="0"/>
        <v>27.82</v>
      </c>
      <c r="G27" s="4">
        <v>87.36</v>
      </c>
      <c r="H27" s="25">
        <f t="shared" si="1"/>
        <v>52.416</v>
      </c>
      <c r="I27" s="25">
        <f t="shared" si="2"/>
        <v>80.236</v>
      </c>
      <c r="J27" s="1">
        <v>2</v>
      </c>
      <c r="K27" s="5"/>
      <c r="L27" s="5"/>
      <c r="M27" s="9"/>
    </row>
    <row r="28" s="14" customFormat="1" customHeight="1" spans="1:13">
      <c r="A28" s="1" t="s">
        <v>97</v>
      </c>
      <c r="B28" s="4" t="s">
        <v>17</v>
      </c>
      <c r="C28" s="4" t="s">
        <v>98</v>
      </c>
      <c r="D28" s="5"/>
      <c r="E28" s="4" t="s">
        <v>99</v>
      </c>
      <c r="F28" s="4">
        <f t="shared" si="0"/>
        <v>28.58</v>
      </c>
      <c r="G28" s="1">
        <v>85.72</v>
      </c>
      <c r="H28" s="25">
        <f t="shared" si="1"/>
        <v>51.432</v>
      </c>
      <c r="I28" s="25">
        <f t="shared" si="2"/>
        <v>80.012</v>
      </c>
      <c r="J28" s="1">
        <v>3</v>
      </c>
      <c r="K28" s="5"/>
      <c r="L28" s="5"/>
      <c r="M28" s="9"/>
    </row>
    <row r="29" s="14" customFormat="1" customHeight="1" spans="1:13">
      <c r="A29" s="1" t="s">
        <v>100</v>
      </c>
      <c r="B29" s="4" t="s">
        <v>17</v>
      </c>
      <c r="C29" s="4" t="s">
        <v>101</v>
      </c>
      <c r="D29" s="5"/>
      <c r="E29" s="4" t="s">
        <v>102</v>
      </c>
      <c r="F29" s="4">
        <f t="shared" si="0"/>
        <v>28.36</v>
      </c>
      <c r="G29" s="1">
        <v>85.85</v>
      </c>
      <c r="H29" s="25">
        <f t="shared" si="1"/>
        <v>51.51</v>
      </c>
      <c r="I29" s="25">
        <f t="shared" si="2"/>
        <v>79.87</v>
      </c>
      <c r="J29" s="1">
        <v>4</v>
      </c>
      <c r="K29" s="5"/>
      <c r="L29" s="5"/>
      <c r="M29" s="9"/>
    </row>
    <row r="30" s="14" customFormat="1" customHeight="1" spans="1:13">
      <c r="A30" s="1" t="s">
        <v>103</v>
      </c>
      <c r="B30" s="4" t="s">
        <v>17</v>
      </c>
      <c r="C30" s="4" t="s">
        <v>104</v>
      </c>
      <c r="D30" s="5"/>
      <c r="E30" s="4" t="s">
        <v>105</v>
      </c>
      <c r="F30" s="4">
        <f t="shared" si="0"/>
        <v>27.2</v>
      </c>
      <c r="G30" s="1">
        <v>87.27</v>
      </c>
      <c r="H30" s="25">
        <f t="shared" si="1"/>
        <v>52.362</v>
      </c>
      <c r="I30" s="25">
        <f t="shared" si="2"/>
        <v>79.562</v>
      </c>
      <c r="J30" s="1">
        <v>5</v>
      </c>
      <c r="K30" s="5"/>
      <c r="L30" s="5"/>
      <c r="M30" s="9"/>
    </row>
    <row r="31" s="14" customFormat="1" customHeight="1" spans="1:13">
      <c r="A31" s="1" t="s">
        <v>106</v>
      </c>
      <c r="B31" s="4" t="s">
        <v>17</v>
      </c>
      <c r="C31" s="4" t="s">
        <v>107</v>
      </c>
      <c r="D31" s="5"/>
      <c r="E31" s="4" t="s">
        <v>108</v>
      </c>
      <c r="F31" s="4">
        <f t="shared" si="0"/>
        <v>26.3</v>
      </c>
      <c r="G31" s="6">
        <v>87.66</v>
      </c>
      <c r="H31" s="25">
        <f t="shared" si="1"/>
        <v>52.596</v>
      </c>
      <c r="I31" s="25">
        <f t="shared" si="2"/>
        <v>78.896</v>
      </c>
      <c r="J31" s="1">
        <v>6</v>
      </c>
      <c r="K31" s="5"/>
      <c r="L31" s="5"/>
      <c r="M31" s="9"/>
    </row>
    <row r="32" s="14" customFormat="1" customHeight="1" spans="1:13">
      <c r="A32" s="1" t="s">
        <v>109</v>
      </c>
      <c r="B32" s="4" t="s">
        <v>17</v>
      </c>
      <c r="C32" s="4" t="s">
        <v>110</v>
      </c>
      <c r="D32" s="5"/>
      <c r="E32" s="4" t="s">
        <v>111</v>
      </c>
      <c r="F32" s="4">
        <f t="shared" si="0"/>
        <v>26.82</v>
      </c>
      <c r="G32" s="1">
        <v>86.51</v>
      </c>
      <c r="H32" s="25">
        <f t="shared" si="1"/>
        <v>51.906</v>
      </c>
      <c r="I32" s="25">
        <f t="shared" si="2"/>
        <v>78.726</v>
      </c>
      <c r="J32" s="1">
        <v>7</v>
      </c>
      <c r="K32" s="5"/>
      <c r="L32" s="5"/>
      <c r="M32" s="1"/>
    </row>
    <row r="33" s="14" customFormat="1" customHeight="1" spans="1:13">
      <c r="A33" s="1" t="s">
        <v>112</v>
      </c>
      <c r="B33" s="4" t="s">
        <v>17</v>
      </c>
      <c r="C33" s="4" t="s">
        <v>113</v>
      </c>
      <c r="D33" s="5"/>
      <c r="E33" s="4" t="s">
        <v>114</v>
      </c>
      <c r="F33" s="4">
        <f t="shared" si="0"/>
        <v>26.06</v>
      </c>
      <c r="G33" s="1">
        <v>86.4</v>
      </c>
      <c r="H33" s="25">
        <f t="shared" si="1"/>
        <v>51.84</v>
      </c>
      <c r="I33" s="25">
        <f t="shared" si="2"/>
        <v>77.9</v>
      </c>
      <c r="J33" s="1">
        <v>8</v>
      </c>
      <c r="K33" s="5"/>
      <c r="L33" s="5"/>
      <c r="M33" s="12"/>
    </row>
    <row r="34" s="14" customFormat="1" customHeight="1" spans="1:13">
      <c r="A34" s="1" t="s">
        <v>115</v>
      </c>
      <c r="B34" s="4" t="s">
        <v>17</v>
      </c>
      <c r="C34" s="4" t="s">
        <v>116</v>
      </c>
      <c r="D34" s="5"/>
      <c r="E34" s="4" t="s">
        <v>117</v>
      </c>
      <c r="F34" s="4">
        <f t="shared" si="0"/>
        <v>25.36</v>
      </c>
      <c r="G34" s="1">
        <v>87.4</v>
      </c>
      <c r="H34" s="25">
        <f t="shared" si="1"/>
        <v>52.44</v>
      </c>
      <c r="I34" s="25">
        <f t="shared" si="2"/>
        <v>77.8</v>
      </c>
      <c r="J34" s="1">
        <v>9</v>
      </c>
      <c r="K34" s="5"/>
      <c r="L34" s="5"/>
      <c r="M34" s="12"/>
    </row>
    <row r="35" s="14" customFormat="1" customHeight="1" spans="1:13">
      <c r="A35" s="1" t="s">
        <v>118</v>
      </c>
      <c r="B35" s="4" t="s">
        <v>17</v>
      </c>
      <c r="C35" s="4" t="s">
        <v>119</v>
      </c>
      <c r="D35" s="5"/>
      <c r="E35" s="4" t="s">
        <v>120</v>
      </c>
      <c r="F35" s="4">
        <f t="shared" si="0"/>
        <v>26.64</v>
      </c>
      <c r="G35" s="1">
        <v>85.13</v>
      </c>
      <c r="H35" s="25">
        <f t="shared" si="1"/>
        <v>51.078</v>
      </c>
      <c r="I35" s="25">
        <f t="shared" si="2"/>
        <v>77.718</v>
      </c>
      <c r="J35" s="1">
        <v>10</v>
      </c>
      <c r="K35" s="5"/>
      <c r="L35" s="5"/>
      <c r="M35" s="12"/>
    </row>
    <row r="36" s="14" customFormat="1" customHeight="1" spans="1:13">
      <c r="A36" s="1" t="s">
        <v>121</v>
      </c>
      <c r="B36" s="4" t="s">
        <v>17</v>
      </c>
      <c r="C36" s="4" t="s">
        <v>122</v>
      </c>
      <c r="D36" s="5"/>
      <c r="E36" s="4" t="s">
        <v>123</v>
      </c>
      <c r="F36" s="4">
        <f t="shared" si="0"/>
        <v>26.02</v>
      </c>
      <c r="G36" s="1">
        <v>86.08</v>
      </c>
      <c r="H36" s="25">
        <f t="shared" si="1"/>
        <v>51.648</v>
      </c>
      <c r="I36" s="25">
        <f t="shared" si="2"/>
        <v>77.668</v>
      </c>
      <c r="J36" s="1">
        <v>11</v>
      </c>
      <c r="K36" s="5"/>
      <c r="L36" s="5"/>
      <c r="M36" s="12"/>
    </row>
    <row r="37" customFormat="1" customHeight="1" spans="1:13">
      <c r="A37" s="1" t="s">
        <v>124</v>
      </c>
      <c r="B37" s="4" t="s">
        <v>17</v>
      </c>
      <c r="C37" s="4" t="s">
        <v>125</v>
      </c>
      <c r="D37" s="5"/>
      <c r="E37" s="4" t="s">
        <v>126</v>
      </c>
      <c r="F37" s="4">
        <f t="shared" si="0"/>
        <v>26.18</v>
      </c>
      <c r="G37" s="1">
        <v>85.63</v>
      </c>
      <c r="H37" s="25">
        <f t="shared" si="1"/>
        <v>51.378</v>
      </c>
      <c r="I37" s="25">
        <f t="shared" si="2"/>
        <v>77.558</v>
      </c>
      <c r="J37" s="1">
        <v>12</v>
      </c>
      <c r="K37" s="5"/>
      <c r="L37" s="5"/>
      <c r="M37" s="12"/>
    </row>
    <row r="38" customFormat="1" customHeight="1" spans="1:13">
      <c r="A38" s="1" t="s">
        <v>127</v>
      </c>
      <c r="B38" s="4" t="s">
        <v>17</v>
      </c>
      <c r="C38" s="4" t="s">
        <v>128</v>
      </c>
      <c r="D38" s="5"/>
      <c r="E38" s="4" t="s">
        <v>129</v>
      </c>
      <c r="F38" s="4">
        <f t="shared" si="0"/>
        <v>25.84</v>
      </c>
      <c r="G38" s="1">
        <v>86.19</v>
      </c>
      <c r="H38" s="25">
        <f t="shared" si="1"/>
        <v>51.714</v>
      </c>
      <c r="I38" s="25">
        <f t="shared" si="2"/>
        <v>77.554</v>
      </c>
      <c r="J38" s="1">
        <v>13</v>
      </c>
      <c r="K38" s="5"/>
      <c r="L38" s="5"/>
      <c r="M38" s="12"/>
    </row>
    <row r="39" customFormat="1" customHeight="1" spans="1:13">
      <c r="A39" s="1" t="s">
        <v>130</v>
      </c>
      <c r="B39" s="4" t="s">
        <v>17</v>
      </c>
      <c r="C39" s="4" t="s">
        <v>131</v>
      </c>
      <c r="D39" s="5"/>
      <c r="E39" s="4" t="s">
        <v>111</v>
      </c>
      <c r="F39" s="4">
        <f t="shared" si="0"/>
        <v>26.82</v>
      </c>
      <c r="G39" s="1">
        <v>84.49</v>
      </c>
      <c r="H39" s="25">
        <f t="shared" si="1"/>
        <v>50.694</v>
      </c>
      <c r="I39" s="25">
        <f t="shared" si="2"/>
        <v>77.514</v>
      </c>
      <c r="J39" s="1">
        <v>14</v>
      </c>
      <c r="K39" s="5"/>
      <c r="L39" s="5"/>
      <c r="M39" s="12"/>
    </row>
    <row r="40" customHeight="1" spans="1:13">
      <c r="A40" s="1" t="s">
        <v>132</v>
      </c>
      <c r="B40" s="4" t="s">
        <v>17</v>
      </c>
      <c r="C40" s="4" t="s">
        <v>133</v>
      </c>
      <c r="D40" s="7"/>
      <c r="E40" s="4" t="s">
        <v>117</v>
      </c>
      <c r="F40" s="4">
        <f t="shared" si="0"/>
        <v>25.36</v>
      </c>
      <c r="G40" s="1">
        <v>83.36</v>
      </c>
      <c r="H40" s="25">
        <f t="shared" si="1"/>
        <v>50.016</v>
      </c>
      <c r="I40" s="25">
        <f t="shared" si="2"/>
        <v>75.376</v>
      </c>
      <c r="J40" s="1">
        <v>15</v>
      </c>
      <c r="K40" s="7"/>
      <c r="L40" s="7"/>
      <c r="M40" s="12"/>
    </row>
  </sheetData>
  <sortState ref="A1:M41">
    <sortCondition ref="I20:I22" descending="1"/>
  </sortState>
  <mergeCells count="33">
    <mergeCell ref="A2:M2"/>
    <mergeCell ref="E3:F3"/>
    <mergeCell ref="G3:H3"/>
    <mergeCell ref="A3:A4"/>
    <mergeCell ref="B3:B4"/>
    <mergeCell ref="C3:C4"/>
    <mergeCell ref="D3:D4"/>
    <mergeCell ref="D5:D7"/>
    <mergeCell ref="D8:D13"/>
    <mergeCell ref="D14:D16"/>
    <mergeCell ref="D17:D19"/>
    <mergeCell ref="D20:D22"/>
    <mergeCell ref="D23:D25"/>
    <mergeCell ref="D26:D40"/>
    <mergeCell ref="I3:I4"/>
    <mergeCell ref="J3:J4"/>
    <mergeCell ref="K3:K4"/>
    <mergeCell ref="K5:K7"/>
    <mergeCell ref="K8:K13"/>
    <mergeCell ref="K14:K16"/>
    <mergeCell ref="K17:K19"/>
    <mergeCell ref="K20:K22"/>
    <mergeCell ref="K23:K25"/>
    <mergeCell ref="K26:K40"/>
    <mergeCell ref="L3:L4"/>
    <mergeCell ref="L5:L7"/>
    <mergeCell ref="L8:L13"/>
    <mergeCell ref="L14:L16"/>
    <mergeCell ref="L17:L19"/>
    <mergeCell ref="L20:L22"/>
    <mergeCell ref="L23:L25"/>
    <mergeCell ref="L26:L40"/>
    <mergeCell ref="M3:M4"/>
  </mergeCells>
  <printOptions horizontalCentered="1" verticalCentered="1"/>
  <pageMargins left="0.393055555555556" right="0.393055555555556" top="0.786805555555556" bottom="0.786805555555556" header="0" footer="0"/>
  <pageSetup paperSize="9" scale="90" fitToHeight="0" orientation="landscape"/>
  <headerFooter/>
  <ignoredErrors>
    <ignoredError sqref="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N16"/>
  <sheetViews>
    <sheetView topLeftCell="A5" workbookViewId="0">
      <selection activeCell="J5" sqref="J5"/>
    </sheetView>
  </sheetViews>
  <sheetFormatPr defaultColWidth="8.87962962962963" defaultRowHeight="14.4"/>
  <sheetData>
    <row r="5" ht="24" spans="2:14">
      <c r="B5" s="1" t="s">
        <v>134</v>
      </c>
      <c r="C5" s="1" t="s">
        <v>17</v>
      </c>
      <c r="D5" s="1" t="s">
        <v>135</v>
      </c>
      <c r="E5" s="2">
        <v>4</v>
      </c>
      <c r="F5" s="3">
        <v>82.35</v>
      </c>
      <c r="G5" s="4">
        <f t="shared" ref="G5:G16" si="0">F5*0.4</f>
        <v>32.94</v>
      </c>
      <c r="H5" s="1">
        <v>85.25</v>
      </c>
      <c r="I5" s="4">
        <f t="shared" ref="I5:I16" si="1">H5*0.6</f>
        <v>51.15</v>
      </c>
      <c r="J5" s="4">
        <f t="shared" ref="J5:J16" si="2">G5+I5</f>
        <v>84.09</v>
      </c>
      <c r="K5" s="1"/>
      <c r="L5" s="2" t="s">
        <v>92</v>
      </c>
      <c r="M5" s="8" t="s">
        <v>93</v>
      </c>
      <c r="N5" s="9"/>
    </row>
    <row r="6" ht="24" spans="2:14">
      <c r="B6" s="1" t="s">
        <v>136</v>
      </c>
      <c r="C6" s="1" t="s">
        <v>17</v>
      </c>
      <c r="D6" s="1" t="s">
        <v>137</v>
      </c>
      <c r="E6" s="5"/>
      <c r="F6" s="3">
        <v>74.45</v>
      </c>
      <c r="G6" s="4">
        <f t="shared" si="0"/>
        <v>29.78</v>
      </c>
      <c r="H6" s="1">
        <v>85.88</v>
      </c>
      <c r="I6" s="4">
        <f t="shared" si="1"/>
        <v>51.528</v>
      </c>
      <c r="J6" s="4">
        <f t="shared" si="2"/>
        <v>81.308</v>
      </c>
      <c r="K6" s="1"/>
      <c r="L6" s="5"/>
      <c r="M6" s="10"/>
      <c r="N6" s="9"/>
    </row>
    <row r="7" ht="24" spans="2:14">
      <c r="B7" s="1" t="s">
        <v>138</v>
      </c>
      <c r="C7" s="1" t="s">
        <v>17</v>
      </c>
      <c r="D7" s="1" t="s">
        <v>139</v>
      </c>
      <c r="E7" s="5"/>
      <c r="F7" s="3">
        <v>76.45</v>
      </c>
      <c r="G7" s="4">
        <f t="shared" si="0"/>
        <v>30.58</v>
      </c>
      <c r="H7" s="4">
        <v>82.04</v>
      </c>
      <c r="I7" s="4">
        <f t="shared" si="1"/>
        <v>49.224</v>
      </c>
      <c r="J7" s="4">
        <f t="shared" si="2"/>
        <v>79.804</v>
      </c>
      <c r="K7" s="4"/>
      <c r="L7" s="5"/>
      <c r="M7" s="10"/>
      <c r="N7" s="9"/>
    </row>
    <row r="8" ht="24" spans="2:14">
      <c r="B8" s="1" t="s">
        <v>140</v>
      </c>
      <c r="C8" s="1" t="s">
        <v>17</v>
      </c>
      <c r="D8" s="1" t="s">
        <v>141</v>
      </c>
      <c r="E8" s="5"/>
      <c r="F8" s="3">
        <v>75.25</v>
      </c>
      <c r="G8" s="4">
        <f t="shared" si="0"/>
        <v>30.1</v>
      </c>
      <c r="H8" s="1">
        <v>81.56</v>
      </c>
      <c r="I8" s="4">
        <f t="shared" si="1"/>
        <v>48.936</v>
      </c>
      <c r="J8" s="4">
        <f t="shared" si="2"/>
        <v>79.036</v>
      </c>
      <c r="K8" s="1"/>
      <c r="L8" s="5"/>
      <c r="M8" s="10"/>
      <c r="N8" s="9"/>
    </row>
    <row r="9" ht="24" spans="2:14">
      <c r="B9" s="1" t="s">
        <v>142</v>
      </c>
      <c r="C9" s="1" t="s">
        <v>17</v>
      </c>
      <c r="D9" s="1" t="s">
        <v>143</v>
      </c>
      <c r="E9" s="5"/>
      <c r="F9" s="3">
        <v>74.9</v>
      </c>
      <c r="G9" s="4">
        <f t="shared" si="0"/>
        <v>29.96</v>
      </c>
      <c r="H9" s="1">
        <v>81.42</v>
      </c>
      <c r="I9" s="4">
        <f t="shared" si="1"/>
        <v>48.852</v>
      </c>
      <c r="J9" s="4">
        <f t="shared" si="2"/>
        <v>78.812</v>
      </c>
      <c r="K9" s="1"/>
      <c r="L9" s="5"/>
      <c r="M9" s="10"/>
      <c r="N9" s="9"/>
    </row>
    <row r="10" ht="24" spans="2:14">
      <c r="B10" s="1" t="s">
        <v>100</v>
      </c>
      <c r="C10" s="1" t="s">
        <v>17</v>
      </c>
      <c r="D10" s="1" t="s">
        <v>144</v>
      </c>
      <c r="E10" s="5"/>
      <c r="F10" s="3">
        <v>72.45</v>
      </c>
      <c r="G10" s="4">
        <f t="shared" si="0"/>
        <v>28.98</v>
      </c>
      <c r="H10" s="1">
        <v>82.38</v>
      </c>
      <c r="I10" s="4">
        <f t="shared" si="1"/>
        <v>49.428</v>
      </c>
      <c r="J10" s="4">
        <f t="shared" si="2"/>
        <v>78.408</v>
      </c>
      <c r="K10" s="1"/>
      <c r="L10" s="5"/>
      <c r="M10" s="10"/>
      <c r="N10" s="9"/>
    </row>
    <row r="11" ht="24" spans="2:14">
      <c r="B11" s="1" t="s">
        <v>145</v>
      </c>
      <c r="C11" s="1" t="s">
        <v>17</v>
      </c>
      <c r="D11" s="1" t="s">
        <v>146</v>
      </c>
      <c r="E11" s="5"/>
      <c r="F11" s="3">
        <v>70.15</v>
      </c>
      <c r="G11" s="4">
        <f t="shared" si="0"/>
        <v>28.06</v>
      </c>
      <c r="H11" s="1">
        <v>82.94</v>
      </c>
      <c r="I11" s="4">
        <f t="shared" si="1"/>
        <v>49.764</v>
      </c>
      <c r="J11" s="4">
        <f t="shared" si="2"/>
        <v>77.824</v>
      </c>
      <c r="K11" s="1"/>
      <c r="L11" s="5"/>
      <c r="M11" s="10"/>
      <c r="N11" s="1" t="s">
        <v>147</v>
      </c>
    </row>
    <row r="12" ht="24" spans="2:14">
      <c r="B12" s="1" t="s">
        <v>130</v>
      </c>
      <c r="C12" s="1" t="s">
        <v>17</v>
      </c>
      <c r="D12" s="1" t="s">
        <v>148</v>
      </c>
      <c r="E12" s="5"/>
      <c r="F12" s="3">
        <v>75.9</v>
      </c>
      <c r="G12" s="4">
        <f t="shared" si="0"/>
        <v>30.36</v>
      </c>
      <c r="H12" s="1">
        <v>78.9</v>
      </c>
      <c r="I12" s="4">
        <f t="shared" si="1"/>
        <v>47.34</v>
      </c>
      <c r="J12" s="4">
        <f t="shared" si="2"/>
        <v>77.7</v>
      </c>
      <c r="K12" s="1"/>
      <c r="L12" s="5"/>
      <c r="M12" s="10"/>
      <c r="N12" s="9"/>
    </row>
    <row r="13" ht="24" spans="2:14">
      <c r="B13" s="1" t="s">
        <v>124</v>
      </c>
      <c r="C13" s="1" t="s">
        <v>17</v>
      </c>
      <c r="D13" s="1" t="s">
        <v>149</v>
      </c>
      <c r="E13" s="5"/>
      <c r="F13" s="3">
        <v>69.95</v>
      </c>
      <c r="G13" s="4">
        <f t="shared" si="0"/>
        <v>27.98</v>
      </c>
      <c r="H13" s="6">
        <v>80</v>
      </c>
      <c r="I13" s="4">
        <f t="shared" si="1"/>
        <v>48</v>
      </c>
      <c r="J13" s="4">
        <f t="shared" si="2"/>
        <v>75.98</v>
      </c>
      <c r="K13" s="11"/>
      <c r="L13" s="5"/>
      <c r="M13" s="10"/>
      <c r="N13" s="1" t="s">
        <v>147</v>
      </c>
    </row>
    <row r="14" ht="24" spans="2:14">
      <c r="B14" s="1" t="s">
        <v>150</v>
      </c>
      <c r="C14" s="1" t="s">
        <v>17</v>
      </c>
      <c r="D14" s="1" t="s">
        <v>151</v>
      </c>
      <c r="E14" s="5"/>
      <c r="F14" s="3">
        <v>69.95</v>
      </c>
      <c r="G14" s="4">
        <f t="shared" si="0"/>
        <v>27.98</v>
      </c>
      <c r="H14" s="1">
        <v>78.8</v>
      </c>
      <c r="I14" s="4">
        <f t="shared" si="1"/>
        <v>47.28</v>
      </c>
      <c r="J14" s="4">
        <f t="shared" si="2"/>
        <v>75.26</v>
      </c>
      <c r="K14" s="1"/>
      <c r="L14" s="5"/>
      <c r="M14" s="10"/>
      <c r="N14" s="1" t="s">
        <v>147</v>
      </c>
    </row>
    <row r="15" ht="24" spans="2:14">
      <c r="B15" s="1" t="s">
        <v>152</v>
      </c>
      <c r="C15" s="1" t="s">
        <v>17</v>
      </c>
      <c r="D15" s="1" t="s">
        <v>153</v>
      </c>
      <c r="E15" s="5"/>
      <c r="F15" s="1">
        <v>71.5</v>
      </c>
      <c r="G15" s="4">
        <f t="shared" si="0"/>
        <v>28.6</v>
      </c>
      <c r="H15" s="1">
        <v>77.36</v>
      </c>
      <c r="I15" s="4">
        <f t="shared" si="1"/>
        <v>46.416</v>
      </c>
      <c r="J15" s="4">
        <f t="shared" si="2"/>
        <v>75.016</v>
      </c>
      <c r="K15" s="1"/>
      <c r="L15" s="5"/>
      <c r="M15" s="10"/>
      <c r="N15" s="12" t="s">
        <v>147</v>
      </c>
    </row>
    <row r="16" ht="24" spans="2:14">
      <c r="B16" s="1" t="s">
        <v>154</v>
      </c>
      <c r="C16" s="1" t="s">
        <v>17</v>
      </c>
      <c r="D16" s="1" t="s">
        <v>155</v>
      </c>
      <c r="E16" s="7"/>
      <c r="F16" s="3">
        <v>73.5</v>
      </c>
      <c r="G16" s="4">
        <f t="shared" si="0"/>
        <v>29.4</v>
      </c>
      <c r="H16" s="1">
        <v>63.8</v>
      </c>
      <c r="I16" s="4">
        <f t="shared" si="1"/>
        <v>38.28</v>
      </c>
      <c r="J16" s="4">
        <f t="shared" si="2"/>
        <v>67.68</v>
      </c>
      <c r="K16" s="1"/>
      <c r="L16" s="7"/>
      <c r="M16" s="13"/>
      <c r="N16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WPS_1694682949</cp:lastModifiedBy>
  <dcterms:created xsi:type="dcterms:W3CDTF">2022-08-01T09:42:00Z</dcterms:created>
  <dcterms:modified xsi:type="dcterms:W3CDTF">2025-07-09T03:31:00Z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35590CDE64CD486F8E56A3D654695E86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