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<sst xmlns="http://schemas.openxmlformats.org/spreadsheetml/2006/main" count="45" uniqueCount="15">
  <si>
    <t>2025年度阜阳市教育局直属学校新任教师公开招聘
资格复审合格人员名单</t>
  </si>
  <si>
    <t>准考证号</t>
  </si>
  <si>
    <t>岗位代码</t>
  </si>
  <si>
    <t>岗位名称</t>
  </si>
  <si>
    <t>笔试成绩</t>
  </si>
  <si>
    <t>备注</t>
  </si>
  <si>
    <t>初中特殊教育</t>
  </si>
  <si>
    <t>512736811</t>
  </si>
  <si>
    <t>512736802</t>
  </si>
  <si>
    <t>递补</t>
  </si>
  <si>
    <t>010002</t>
  </si>
  <si>
    <t>初中体育</t>
  </si>
  <si>
    <t>010003</t>
  </si>
  <si>
    <t>010005</t>
  </si>
  <si>
    <t>初中语文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</si>
</sst>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3" fillId="15" borderId="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0" fillId="13" borderId="3" applyNumberFormat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C24" sqref="C24"/>
    </sheetView>
  </sheetViews>
  <sheetFormatPr defaultColWidth="9" defaultRowHeight="13.5" outlineLevelCol="4"/>
  <cols>
    <col min="1" max="4" width="16" customWidth="true"/>
  </cols>
  <sheetData>
    <row r="1" ht="63" customHeight="true" spans="1:5">
      <c r="A1" s="1" t="s">
        <v>0</v>
      </c>
      <c r="B1" s="1"/>
      <c r="C1" s="1"/>
      <c r="D1" s="1"/>
      <c r="E1" s="1"/>
    </row>
    <row r="2" ht="19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tr">
        <f>"512736817"</f>
        <v>512736817</v>
      </c>
      <c r="B3" s="3" t="str">
        <f t="shared" ref="B3:B11" si="0">"010001"</f>
        <v>010001</v>
      </c>
      <c r="C3" s="3" t="s">
        <v>6</v>
      </c>
      <c r="D3" s="3">
        <v>88.6</v>
      </c>
      <c r="E3" s="3"/>
    </row>
    <row r="4" spans="1:5">
      <c r="A4" s="3" t="str">
        <f>"512736820"</f>
        <v>512736820</v>
      </c>
      <c r="B4" s="3" t="str">
        <f t="shared" si="0"/>
        <v>010001</v>
      </c>
      <c r="C4" s="3" t="s">
        <v>6</v>
      </c>
      <c r="D4" s="3">
        <v>84.9</v>
      </c>
      <c r="E4" s="3"/>
    </row>
    <row r="5" spans="1:5">
      <c r="A5" s="3" t="str">
        <f>"512736805"</f>
        <v>512736805</v>
      </c>
      <c r="B5" s="3" t="str">
        <f t="shared" si="0"/>
        <v>010001</v>
      </c>
      <c r="C5" s="3" t="s">
        <v>6</v>
      </c>
      <c r="D5" s="3">
        <v>81.8</v>
      </c>
      <c r="E5" s="3"/>
    </row>
    <row r="6" spans="1:5">
      <c r="A6" s="3" t="s">
        <v>7</v>
      </c>
      <c r="B6" s="3" t="str">
        <f t="shared" si="0"/>
        <v>010001</v>
      </c>
      <c r="C6" s="3" t="s">
        <v>6</v>
      </c>
      <c r="D6" s="3">
        <v>80.2</v>
      </c>
      <c r="E6" s="3"/>
    </row>
    <row r="7" spans="1:5">
      <c r="A7" s="3" t="s">
        <v>8</v>
      </c>
      <c r="B7" s="3" t="str">
        <f t="shared" si="0"/>
        <v>010001</v>
      </c>
      <c r="C7" s="3" t="s">
        <v>6</v>
      </c>
      <c r="D7" s="3">
        <v>77.8</v>
      </c>
      <c r="E7" s="3"/>
    </row>
    <row r="8" spans="1:5">
      <c r="A8" s="3" t="str">
        <f>"512736807"</f>
        <v>512736807</v>
      </c>
      <c r="B8" s="3" t="str">
        <f t="shared" si="0"/>
        <v>010001</v>
      </c>
      <c r="C8" s="3" t="s">
        <v>6</v>
      </c>
      <c r="D8" s="3">
        <v>75.4</v>
      </c>
      <c r="E8" s="3" t="s">
        <v>9</v>
      </c>
    </row>
    <row r="9" spans="1:5">
      <c r="A9" s="3" t="str">
        <f>"512736804"</f>
        <v>512736804</v>
      </c>
      <c r="B9" s="3" t="str">
        <f t="shared" si="0"/>
        <v>010001</v>
      </c>
      <c r="C9" s="3" t="s">
        <v>6</v>
      </c>
      <c r="D9" s="3">
        <v>74.1</v>
      </c>
      <c r="E9" s="3" t="s">
        <v>9</v>
      </c>
    </row>
    <row r="10" spans="1:5">
      <c r="A10" s="3" t="str">
        <f>"512736819"</f>
        <v>512736819</v>
      </c>
      <c r="B10" s="3" t="str">
        <f t="shared" si="0"/>
        <v>010001</v>
      </c>
      <c r="C10" s="3" t="s">
        <v>6</v>
      </c>
      <c r="D10" s="3">
        <v>68.6</v>
      </c>
      <c r="E10" s="3" t="s">
        <v>9</v>
      </c>
    </row>
    <row r="11" spans="1:5">
      <c r="A11" s="3" t="str">
        <f>"512736808"</f>
        <v>512736808</v>
      </c>
      <c r="B11" s="3" t="str">
        <f t="shared" si="0"/>
        <v>010001</v>
      </c>
      <c r="C11" s="3" t="s">
        <v>6</v>
      </c>
      <c r="D11" s="3">
        <v>67.5</v>
      </c>
      <c r="E11" s="3" t="s">
        <v>9</v>
      </c>
    </row>
    <row r="12" spans="1:5">
      <c r="A12" s="3" t="str">
        <f>"512734006"</f>
        <v>512734006</v>
      </c>
      <c r="B12" s="5" t="s">
        <v>10</v>
      </c>
      <c r="C12" s="3" t="s">
        <v>11</v>
      </c>
      <c r="D12" s="4">
        <v>81.8</v>
      </c>
      <c r="E12" s="3"/>
    </row>
    <row r="13" spans="1:5">
      <c r="A13" s="3" t="str">
        <f>"512734014"</f>
        <v>512734014</v>
      </c>
      <c r="B13" s="5" t="s">
        <v>10</v>
      </c>
      <c r="C13" s="3" t="s">
        <v>11</v>
      </c>
      <c r="D13" s="4">
        <v>80.2</v>
      </c>
      <c r="E13" s="3"/>
    </row>
    <row r="14" spans="1:5">
      <c r="A14" s="3" t="str">
        <f>"512734020"</f>
        <v>512734020</v>
      </c>
      <c r="B14" s="5" t="s">
        <v>10</v>
      </c>
      <c r="C14" s="3" t="s">
        <v>11</v>
      </c>
      <c r="D14" s="4">
        <v>80</v>
      </c>
      <c r="E14" s="3"/>
    </row>
    <row r="15" spans="1:5">
      <c r="A15" s="3" t="str">
        <f>"512734018"</f>
        <v>512734018</v>
      </c>
      <c r="B15" s="5" t="s">
        <v>10</v>
      </c>
      <c r="C15" s="3" t="s">
        <v>11</v>
      </c>
      <c r="D15" s="4">
        <v>78.2</v>
      </c>
      <c r="E15" s="3"/>
    </row>
    <row r="16" spans="1:5">
      <c r="A16" s="3" t="str">
        <f>"512734007"</f>
        <v>512734007</v>
      </c>
      <c r="B16" s="5" t="s">
        <v>10</v>
      </c>
      <c r="C16" s="3" t="s">
        <v>11</v>
      </c>
      <c r="D16" s="4">
        <v>77.3</v>
      </c>
      <c r="E16" s="3"/>
    </row>
    <row r="17" spans="1:5">
      <c r="A17" s="3" t="str">
        <f>"512734113"</f>
        <v>512734113</v>
      </c>
      <c r="B17" s="5" t="s">
        <v>10</v>
      </c>
      <c r="C17" s="3" t="s">
        <v>11</v>
      </c>
      <c r="D17" s="4">
        <v>77.1</v>
      </c>
      <c r="E17" s="3"/>
    </row>
    <row r="18" spans="1:5">
      <c r="A18" s="3" t="str">
        <f>"512736824"</f>
        <v>512736824</v>
      </c>
      <c r="B18" s="5" t="s">
        <v>12</v>
      </c>
      <c r="C18" s="3" t="s">
        <v>6</v>
      </c>
      <c r="D18" s="3">
        <v>89.2</v>
      </c>
      <c r="E18" s="3"/>
    </row>
    <row r="19" spans="1:5">
      <c r="A19" s="3" t="str">
        <f>"512736823"</f>
        <v>512736823</v>
      </c>
      <c r="B19" s="5" t="s">
        <v>12</v>
      </c>
      <c r="C19" s="3" t="s">
        <v>6</v>
      </c>
      <c r="D19" s="3">
        <v>72.8</v>
      </c>
      <c r="E19" s="3"/>
    </row>
    <row r="20" spans="1:5">
      <c r="A20" s="3" t="str">
        <f>"512736825"</f>
        <v>512736825</v>
      </c>
      <c r="B20" s="5" t="s">
        <v>12</v>
      </c>
      <c r="C20" s="3" t="s">
        <v>6</v>
      </c>
      <c r="D20" s="3">
        <v>66.7</v>
      </c>
      <c r="E20" s="3"/>
    </row>
    <row r="21" spans="1:5">
      <c r="A21" s="3" t="str">
        <f>"512415919"</f>
        <v>512415919</v>
      </c>
      <c r="B21" s="5" t="s">
        <v>13</v>
      </c>
      <c r="C21" s="3" t="s">
        <v>14</v>
      </c>
      <c r="D21" s="3">
        <v>85.5</v>
      </c>
      <c r="E21" s="3"/>
    </row>
    <row r="22" spans="1:5">
      <c r="A22" s="3" t="str">
        <f>"512415905"</f>
        <v>512415905</v>
      </c>
      <c r="B22" s="5" t="s">
        <v>13</v>
      </c>
      <c r="C22" s="3" t="s">
        <v>14</v>
      </c>
      <c r="D22" s="3">
        <v>84</v>
      </c>
      <c r="E22" s="3"/>
    </row>
    <row r="23" spans="1:5">
      <c r="A23" s="3" t="str">
        <f>"512415921"</f>
        <v>512415921</v>
      </c>
      <c r="B23" s="5" t="s">
        <v>13</v>
      </c>
      <c r="C23" s="3" t="s">
        <v>14</v>
      </c>
      <c r="D23" s="3">
        <v>83.5</v>
      </c>
      <c r="E23" s="3"/>
    </row>
  </sheetData>
  <mergeCells count="1">
    <mergeCell ref="A1:E1"/>
  </mergeCells>
  <pageMargins left="0.75" right="0.75" top="1" bottom="1" header="0.5" footer="0.5"/>
  <headerFooter/>
  <ignoredErrors>
    <ignoredError sqref="B12:B16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2025-07-04T10:04:00Z</dcterms:created>
  <dcterms:modified xsi:type="dcterms:W3CDTF">2025-07-08T15:51:48Z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B23D4DCE6D6B410C97141BD36D41E4F8_11</vt:lpwstr>
  </property>
  <property fmtid="{D5CDD505-2E9C-101B-9397-08002B2CF9AE}" pid="3" name="KSOProductBuildVer">
    <vt:lpwstr>2052-11.8.2.10337</vt:lpwstr>
  </property>
</Properties>
</file>