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面试" sheetId="1" r:id="rId1"/>
  </sheets>
  <definedNames>
    <definedName name="_xlnm._FilterDatabase" localSheetId="0" hidden="1">面试!$B$2:$M$44</definedName>
    <definedName name="_xlnm.Print_Titles" localSheetId="0">面试!$1:$2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<sst xmlns="http://schemas.openxmlformats.org/spreadsheetml/2006/main" count="320" uniqueCount="151">
  <si>
    <t>京山市2025年中小学教师招聘综合成绩</t>
  </si>
  <si>
    <t>序号</t>
  </si>
  <si>
    <t>姓名</t>
  </si>
  <si>
    <t>准考证号</t>
  </si>
  <si>
    <t>岗位数</t>
  </si>
  <si>
    <t>笔试成绩</t>
  </si>
  <si>
    <t>笔试折合分</t>
  </si>
  <si>
    <t>面试成绩</t>
  </si>
  <si>
    <t>面试折合分</t>
  </si>
  <si>
    <t>综合成绩</t>
  </si>
  <si>
    <t>综合成绩排名</t>
  </si>
  <si>
    <t>岗位类型</t>
  </si>
  <si>
    <t>报考学科</t>
  </si>
  <si>
    <t>岗位性质</t>
  </si>
  <si>
    <t>陈秋蒙</t>
  </si>
  <si>
    <t>32015080101618</t>
  </si>
  <si>
    <t>3</t>
  </si>
  <si>
    <t>73.85</t>
  </si>
  <si>
    <t>城镇义务教育学校教师岗</t>
  </si>
  <si>
    <t>小学语文</t>
  </si>
  <si>
    <t>普通岗</t>
  </si>
  <si>
    <t>李有霞</t>
  </si>
  <si>
    <t>32015080100715</t>
  </si>
  <si>
    <t>72.60</t>
  </si>
  <si>
    <t>刘燕青</t>
  </si>
  <si>
    <t>32015080101429</t>
  </si>
  <si>
    <t>71.95</t>
  </si>
  <si>
    <t>张爽爽</t>
  </si>
  <si>
    <t>32015960100318</t>
  </si>
  <si>
    <t>71.35</t>
  </si>
  <si>
    <t>范雨琴</t>
  </si>
  <si>
    <t>32015080100225</t>
  </si>
  <si>
    <t>70.70</t>
  </si>
  <si>
    <t>彭梓月</t>
  </si>
  <si>
    <t>32015080100505</t>
  </si>
  <si>
    <t>71.25</t>
  </si>
  <si>
    <t>彭国钰</t>
  </si>
  <si>
    <t>32015080101622</t>
  </si>
  <si>
    <t>71.80</t>
  </si>
  <si>
    <t>邓文婧</t>
  </si>
  <si>
    <t>32015080100113</t>
  </si>
  <si>
    <t>72.90</t>
  </si>
  <si>
    <t>潘云</t>
  </si>
  <si>
    <t>32015080100117</t>
  </si>
  <si>
    <t>70.95</t>
  </si>
  <si>
    <t>刘世博</t>
  </si>
  <si>
    <t>13085060803011</t>
  </si>
  <si>
    <t>2</t>
  </si>
  <si>
    <t>68.70</t>
  </si>
  <si>
    <t>新机制教师岗</t>
  </si>
  <si>
    <t>初中化学</t>
  </si>
  <si>
    <t>钱柔霞</t>
  </si>
  <si>
    <t>13085010313217</t>
  </si>
  <si>
    <t>68.45</t>
  </si>
  <si>
    <t>张雨</t>
  </si>
  <si>
    <t>13085010313529</t>
  </si>
  <si>
    <t>65.25</t>
  </si>
  <si>
    <t>杨芷若</t>
  </si>
  <si>
    <t>13085080110705</t>
  </si>
  <si>
    <t>51.25</t>
  </si>
  <si>
    <t>李心怡</t>
  </si>
  <si>
    <t>13085080110708</t>
  </si>
  <si>
    <t>54.65</t>
  </si>
  <si>
    <t>缺考</t>
  </si>
  <si>
    <t>丁子怡</t>
  </si>
  <si>
    <t>13025010505219</t>
  </si>
  <si>
    <t>79.85</t>
  </si>
  <si>
    <t>初中数学</t>
  </si>
  <si>
    <t>杨海迪</t>
  </si>
  <si>
    <t>13025960103420</t>
  </si>
  <si>
    <t>77.05</t>
  </si>
  <si>
    <t>邵丹</t>
  </si>
  <si>
    <t>13025080107716</t>
  </si>
  <si>
    <t>78.45</t>
  </si>
  <si>
    <t>秦思宇</t>
  </si>
  <si>
    <t>13025020204011</t>
  </si>
  <si>
    <t>78.35</t>
  </si>
  <si>
    <t>陈琬婷</t>
  </si>
  <si>
    <t>13025080108316</t>
  </si>
  <si>
    <t>75.35</t>
  </si>
  <si>
    <t>彭海花</t>
  </si>
  <si>
    <t>13025010507110</t>
  </si>
  <si>
    <t>66.05</t>
  </si>
  <si>
    <t>计金芸</t>
  </si>
  <si>
    <t>13025080107822</t>
  </si>
  <si>
    <t>63.25</t>
  </si>
  <si>
    <t>肖慧莲</t>
  </si>
  <si>
    <t>13025010506812</t>
  </si>
  <si>
    <t>75.85</t>
  </si>
  <si>
    <t>王思颖</t>
  </si>
  <si>
    <t>13025010503016</t>
  </si>
  <si>
    <t>66.15</t>
  </si>
  <si>
    <t>万晓骏</t>
  </si>
  <si>
    <t>13035080108909</t>
  </si>
  <si>
    <t>1</t>
  </si>
  <si>
    <t>77.10</t>
  </si>
  <si>
    <t>初中英语</t>
  </si>
  <si>
    <t>杨文琪</t>
  </si>
  <si>
    <t>13035010312010</t>
  </si>
  <si>
    <t>77.80</t>
  </si>
  <si>
    <t>蔡越宁</t>
  </si>
  <si>
    <t>13035080108925</t>
  </si>
  <si>
    <t>77.30</t>
  </si>
  <si>
    <t>汪佳福</t>
  </si>
  <si>
    <t>13015080106712</t>
  </si>
  <si>
    <t>79.25</t>
  </si>
  <si>
    <t>初中语文</t>
  </si>
  <si>
    <t>杜娟</t>
  </si>
  <si>
    <t>13015080106814</t>
  </si>
  <si>
    <t>76.20</t>
  </si>
  <si>
    <t>余佳美</t>
  </si>
  <si>
    <t>13015010402006</t>
  </si>
  <si>
    <t>76.60</t>
  </si>
  <si>
    <t>徐明慧</t>
  </si>
  <si>
    <t>13015080107329</t>
  </si>
  <si>
    <t>73.90</t>
  </si>
  <si>
    <t>李云洁</t>
  </si>
  <si>
    <t>13015080106903</t>
  </si>
  <si>
    <t>74.40</t>
  </si>
  <si>
    <t>叶淑艳</t>
  </si>
  <si>
    <t>13015080107114</t>
  </si>
  <si>
    <t>74.10</t>
  </si>
  <si>
    <t>严璐</t>
  </si>
  <si>
    <t>13015080106704</t>
  </si>
  <si>
    <t>73.65</t>
  </si>
  <si>
    <t>刘嘉玲</t>
  </si>
  <si>
    <t>13015060602622</t>
  </si>
  <si>
    <t>75.80</t>
  </si>
  <si>
    <t>王德钲</t>
  </si>
  <si>
    <t>13015100201811</t>
  </si>
  <si>
    <t>游书杰</t>
  </si>
  <si>
    <t>12025080103023</t>
  </si>
  <si>
    <t>76.10</t>
  </si>
  <si>
    <t>小学数学</t>
  </si>
  <si>
    <t>胡凯</t>
  </si>
  <si>
    <t>12025080102227</t>
  </si>
  <si>
    <t>73.25</t>
  </si>
  <si>
    <t>向莉</t>
  </si>
  <si>
    <t>12025280302302</t>
  </si>
  <si>
    <t>73.15</t>
  </si>
  <si>
    <t>廖小龙</t>
  </si>
  <si>
    <t>12025080102208</t>
  </si>
  <si>
    <t>73.10</t>
  </si>
  <si>
    <t>黎静月</t>
  </si>
  <si>
    <t>12025080102428</t>
  </si>
  <si>
    <t>张文杰</t>
  </si>
  <si>
    <t>12025080102120</t>
  </si>
  <si>
    <t>李安强</t>
  </si>
  <si>
    <t>13015010400108</t>
  </si>
  <si>
    <t>58.10</t>
  </si>
  <si>
    <t>退役军人专岗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</si>
</sst>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0"/>
      <name val="Arial"/>
      <charset val="134"/>
    </font>
    <font>
      <sz val="20"/>
      <name val="方正小标宋_GBK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0" fillId="0" borderId="0" xfId="49" applyFill="1"/>
    <xf numFmtId="0" fontId="0" fillId="0" borderId="0" xfId="49"/>
    <xf numFmtId="176" fontId="0" fillId="0" borderId="0" xfId="49" applyNumberFormat="1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workbookViewId="0">
      <selection activeCell="Q11" sqref="Q11"/>
    </sheetView>
  </sheetViews>
  <sheetFormatPr defaultColWidth="9.14285714285714" defaultRowHeight="12.75" customHeight="1"/>
  <cols>
    <col min="1" max="1" width="9.14285714285714" style="2"/>
    <col min="2" max="2" width="12.7142857142857" style="2" customWidth="1"/>
    <col min="3" max="3" width="19.2857142857143" style="2" customWidth="1"/>
    <col min="4" max="4" width="9.57142857142857" style="2" customWidth="1"/>
    <col min="5" max="5" width="12.4285714285714" style="2" customWidth="1"/>
    <col min="6" max="6" width="12.7142857142857" style="2" customWidth="1"/>
    <col min="7" max="7" width="12.7142857142857" style="3" customWidth="1"/>
    <col min="8" max="9" width="12.7142857142857" style="2" customWidth="1"/>
    <col min="10" max="10" width="12" style="2" customWidth="1"/>
    <col min="11" max="11" width="26.8571428571429" style="2" customWidth="1"/>
    <col min="12" max="12" width="12.7142857142857" style="2" customWidth="1"/>
    <col min="13" max="13" width="14.4285714285714" style="2" customWidth="1"/>
    <col min="14" max="16368" width="9.14285714285714" style="2"/>
  </cols>
  <sheetData>
    <row r="1" ht="45" customHeight="1" spans="1:13">
      <c r="A1" s="4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4"/>
    </row>
    <row r="2" ht="4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1" customFormat="1" ht="24" customHeight="1" spans="1:13">
      <c r="A3" s="8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9">
        <f t="shared" ref="F3:F44" si="0">E3*0.4</f>
        <v>29.54</v>
      </c>
      <c r="G3" s="10">
        <v>91.6</v>
      </c>
      <c r="H3" s="9">
        <f t="shared" ref="H3:H44" si="1">G3*0.6</f>
        <v>54.96</v>
      </c>
      <c r="I3" s="9">
        <f t="shared" ref="I3:I44" si="2">F3+H3</f>
        <v>84.5</v>
      </c>
      <c r="J3" s="9">
        <v>1</v>
      </c>
      <c r="K3" s="9" t="s">
        <v>18</v>
      </c>
      <c r="L3" s="9" t="s">
        <v>19</v>
      </c>
      <c r="M3" s="9" t="s">
        <v>20</v>
      </c>
    </row>
    <row r="4" s="1" customFormat="1" ht="24" customHeight="1" spans="1:13">
      <c r="A4" s="8">
        <v>2</v>
      </c>
      <c r="B4" s="9" t="s">
        <v>21</v>
      </c>
      <c r="C4" s="9" t="s">
        <v>22</v>
      </c>
      <c r="D4" s="9" t="s">
        <v>16</v>
      </c>
      <c r="E4" s="9" t="s">
        <v>23</v>
      </c>
      <c r="F4" s="9">
        <f t="shared" si="0"/>
        <v>29.04</v>
      </c>
      <c r="G4" s="10">
        <v>89.96</v>
      </c>
      <c r="H4" s="9">
        <f t="shared" si="1"/>
        <v>53.976</v>
      </c>
      <c r="I4" s="9">
        <f t="shared" si="2"/>
        <v>83.016</v>
      </c>
      <c r="J4" s="9">
        <v>2</v>
      </c>
      <c r="K4" s="9" t="s">
        <v>18</v>
      </c>
      <c r="L4" s="9" t="s">
        <v>19</v>
      </c>
      <c r="M4" s="9" t="s">
        <v>20</v>
      </c>
    </row>
    <row r="5" s="1" customFormat="1" ht="24" customHeight="1" spans="1:13">
      <c r="A5" s="8">
        <v>3</v>
      </c>
      <c r="B5" s="9" t="s">
        <v>24</v>
      </c>
      <c r="C5" s="9" t="s">
        <v>25</v>
      </c>
      <c r="D5" s="9" t="s">
        <v>16</v>
      </c>
      <c r="E5" s="9" t="s">
        <v>26</v>
      </c>
      <c r="F5" s="9">
        <f t="shared" si="0"/>
        <v>28.78</v>
      </c>
      <c r="G5" s="10">
        <v>88.42</v>
      </c>
      <c r="H5" s="9">
        <f t="shared" si="1"/>
        <v>53.052</v>
      </c>
      <c r="I5" s="9">
        <f t="shared" si="2"/>
        <v>81.832</v>
      </c>
      <c r="J5" s="9">
        <v>3</v>
      </c>
      <c r="K5" s="9" t="s">
        <v>18</v>
      </c>
      <c r="L5" s="9" t="s">
        <v>19</v>
      </c>
      <c r="M5" s="9" t="s">
        <v>20</v>
      </c>
    </row>
    <row r="6" s="1" customFormat="1" ht="24" customHeight="1" spans="1:13">
      <c r="A6" s="8">
        <v>4</v>
      </c>
      <c r="B6" s="9" t="s">
        <v>27</v>
      </c>
      <c r="C6" s="9" t="s">
        <v>28</v>
      </c>
      <c r="D6" s="9" t="s">
        <v>16</v>
      </c>
      <c r="E6" s="9" t="s">
        <v>29</v>
      </c>
      <c r="F6" s="9">
        <f t="shared" si="0"/>
        <v>28.54</v>
      </c>
      <c r="G6" s="10">
        <v>86.9</v>
      </c>
      <c r="H6" s="9">
        <f t="shared" si="1"/>
        <v>52.14</v>
      </c>
      <c r="I6" s="9">
        <f t="shared" si="2"/>
        <v>80.68</v>
      </c>
      <c r="J6" s="9">
        <v>4</v>
      </c>
      <c r="K6" s="9" t="s">
        <v>18</v>
      </c>
      <c r="L6" s="9" t="s">
        <v>19</v>
      </c>
      <c r="M6" s="9" t="s">
        <v>20</v>
      </c>
    </row>
    <row r="7" s="1" customFormat="1" ht="24" customHeight="1" spans="1:13">
      <c r="A7" s="8">
        <v>5</v>
      </c>
      <c r="B7" s="9" t="s">
        <v>30</v>
      </c>
      <c r="C7" s="9" t="s">
        <v>31</v>
      </c>
      <c r="D7" s="9" t="s">
        <v>16</v>
      </c>
      <c r="E7" s="9" t="s">
        <v>32</v>
      </c>
      <c r="F7" s="9">
        <f t="shared" si="0"/>
        <v>28.28</v>
      </c>
      <c r="G7" s="10">
        <v>87.26</v>
      </c>
      <c r="H7" s="9">
        <f t="shared" si="1"/>
        <v>52.356</v>
      </c>
      <c r="I7" s="9">
        <f t="shared" si="2"/>
        <v>80.636</v>
      </c>
      <c r="J7" s="9">
        <v>5</v>
      </c>
      <c r="K7" s="9" t="s">
        <v>18</v>
      </c>
      <c r="L7" s="9" t="s">
        <v>19</v>
      </c>
      <c r="M7" s="9" t="s">
        <v>20</v>
      </c>
    </row>
    <row r="8" s="1" customFormat="1" ht="24" customHeight="1" spans="1:13">
      <c r="A8" s="8">
        <v>6</v>
      </c>
      <c r="B8" s="9" t="s">
        <v>33</v>
      </c>
      <c r="C8" s="9" t="s">
        <v>34</v>
      </c>
      <c r="D8" s="9" t="s">
        <v>16</v>
      </c>
      <c r="E8" s="9" t="s">
        <v>35</v>
      </c>
      <c r="F8" s="9">
        <f t="shared" si="0"/>
        <v>28.5</v>
      </c>
      <c r="G8" s="10">
        <v>85.9</v>
      </c>
      <c r="H8" s="9">
        <f t="shared" si="1"/>
        <v>51.54</v>
      </c>
      <c r="I8" s="9">
        <f t="shared" si="2"/>
        <v>80.04</v>
      </c>
      <c r="J8" s="9">
        <v>6</v>
      </c>
      <c r="K8" s="9" t="s">
        <v>18</v>
      </c>
      <c r="L8" s="9" t="s">
        <v>19</v>
      </c>
      <c r="M8" s="9" t="s">
        <v>20</v>
      </c>
    </row>
    <row r="9" s="1" customFormat="1" ht="24" customHeight="1" spans="1:13">
      <c r="A9" s="8">
        <v>7</v>
      </c>
      <c r="B9" s="9" t="s">
        <v>36</v>
      </c>
      <c r="C9" s="9" t="s">
        <v>37</v>
      </c>
      <c r="D9" s="9" t="s">
        <v>16</v>
      </c>
      <c r="E9" s="9" t="s">
        <v>38</v>
      </c>
      <c r="F9" s="9">
        <f t="shared" si="0"/>
        <v>28.72</v>
      </c>
      <c r="G9" s="10">
        <v>85.4</v>
      </c>
      <c r="H9" s="9">
        <f t="shared" si="1"/>
        <v>51.24</v>
      </c>
      <c r="I9" s="9">
        <f t="shared" si="2"/>
        <v>79.96</v>
      </c>
      <c r="J9" s="9">
        <v>7</v>
      </c>
      <c r="K9" s="9" t="s">
        <v>18</v>
      </c>
      <c r="L9" s="9" t="s">
        <v>19</v>
      </c>
      <c r="M9" s="9" t="s">
        <v>20</v>
      </c>
    </row>
    <row r="10" s="1" customFormat="1" ht="24" customHeight="1" spans="1:13">
      <c r="A10" s="8">
        <v>8</v>
      </c>
      <c r="B10" s="9" t="s">
        <v>39</v>
      </c>
      <c r="C10" s="9" t="s">
        <v>40</v>
      </c>
      <c r="D10" s="9" t="s">
        <v>16</v>
      </c>
      <c r="E10" s="9" t="s">
        <v>41</v>
      </c>
      <c r="F10" s="9">
        <f t="shared" si="0"/>
        <v>29.16</v>
      </c>
      <c r="G10" s="10">
        <v>82.32</v>
      </c>
      <c r="H10" s="9">
        <f t="shared" si="1"/>
        <v>49.392</v>
      </c>
      <c r="I10" s="9">
        <f t="shared" si="2"/>
        <v>78.552</v>
      </c>
      <c r="J10" s="9">
        <v>8</v>
      </c>
      <c r="K10" s="9" t="s">
        <v>18</v>
      </c>
      <c r="L10" s="9" t="s">
        <v>19</v>
      </c>
      <c r="M10" s="9" t="s">
        <v>20</v>
      </c>
    </row>
    <row r="11" s="1" customFormat="1" ht="24" customHeight="1" spans="1:13">
      <c r="A11" s="8">
        <v>9</v>
      </c>
      <c r="B11" s="9" t="s">
        <v>42</v>
      </c>
      <c r="C11" s="9" t="s">
        <v>43</v>
      </c>
      <c r="D11" s="9" t="s">
        <v>16</v>
      </c>
      <c r="E11" s="9" t="s">
        <v>44</v>
      </c>
      <c r="F11" s="9">
        <f t="shared" si="0"/>
        <v>28.38</v>
      </c>
      <c r="G11" s="10">
        <v>82.8</v>
      </c>
      <c r="H11" s="9">
        <f t="shared" si="1"/>
        <v>49.68</v>
      </c>
      <c r="I11" s="9">
        <f t="shared" si="2"/>
        <v>78.06</v>
      </c>
      <c r="J11" s="9">
        <v>9</v>
      </c>
      <c r="K11" s="9" t="s">
        <v>18</v>
      </c>
      <c r="L11" s="9" t="s">
        <v>19</v>
      </c>
      <c r="M11" s="9" t="s">
        <v>20</v>
      </c>
    </row>
    <row r="12" s="1" customFormat="1" ht="24" customHeight="1" spans="1:13">
      <c r="A12" s="8">
        <v>10</v>
      </c>
      <c r="B12" s="9" t="s">
        <v>45</v>
      </c>
      <c r="C12" s="9" t="s">
        <v>46</v>
      </c>
      <c r="D12" s="9" t="s">
        <v>47</v>
      </c>
      <c r="E12" s="9" t="s">
        <v>48</v>
      </c>
      <c r="F12" s="9">
        <f t="shared" si="0"/>
        <v>27.48</v>
      </c>
      <c r="G12" s="10">
        <v>89.46</v>
      </c>
      <c r="H12" s="9">
        <f t="shared" si="1"/>
        <v>53.676</v>
      </c>
      <c r="I12" s="9">
        <f t="shared" si="2"/>
        <v>81.156</v>
      </c>
      <c r="J12" s="9">
        <v>1</v>
      </c>
      <c r="K12" s="9" t="s">
        <v>49</v>
      </c>
      <c r="L12" s="9" t="s">
        <v>50</v>
      </c>
      <c r="M12" s="9" t="s">
        <v>20</v>
      </c>
    </row>
    <row r="13" s="1" customFormat="1" ht="24" customHeight="1" spans="1:13">
      <c r="A13" s="8">
        <v>11</v>
      </c>
      <c r="B13" s="9" t="s">
        <v>51</v>
      </c>
      <c r="C13" s="9" t="s">
        <v>52</v>
      </c>
      <c r="D13" s="9" t="s">
        <v>47</v>
      </c>
      <c r="E13" s="9" t="s">
        <v>53</v>
      </c>
      <c r="F13" s="9">
        <f t="shared" si="0"/>
        <v>27.38</v>
      </c>
      <c r="G13" s="10">
        <v>87.88</v>
      </c>
      <c r="H13" s="9">
        <f t="shared" si="1"/>
        <v>52.728</v>
      </c>
      <c r="I13" s="9">
        <f t="shared" si="2"/>
        <v>80.108</v>
      </c>
      <c r="J13" s="9">
        <v>2</v>
      </c>
      <c r="K13" s="9" t="s">
        <v>49</v>
      </c>
      <c r="L13" s="9" t="s">
        <v>50</v>
      </c>
      <c r="M13" s="9" t="s">
        <v>20</v>
      </c>
    </row>
    <row r="14" s="1" customFormat="1" ht="24" customHeight="1" spans="1:13">
      <c r="A14" s="8">
        <v>12</v>
      </c>
      <c r="B14" s="9" t="s">
        <v>54</v>
      </c>
      <c r="C14" s="9" t="s">
        <v>55</v>
      </c>
      <c r="D14" s="9" t="s">
        <v>47</v>
      </c>
      <c r="E14" s="9" t="s">
        <v>56</v>
      </c>
      <c r="F14" s="9">
        <f t="shared" si="0"/>
        <v>26.1</v>
      </c>
      <c r="G14" s="10">
        <v>85.6</v>
      </c>
      <c r="H14" s="9">
        <f t="shared" si="1"/>
        <v>51.36</v>
      </c>
      <c r="I14" s="9">
        <f t="shared" si="2"/>
        <v>77.46</v>
      </c>
      <c r="J14" s="9">
        <v>3</v>
      </c>
      <c r="K14" s="9" t="s">
        <v>49</v>
      </c>
      <c r="L14" s="9" t="s">
        <v>50</v>
      </c>
      <c r="M14" s="9" t="s">
        <v>20</v>
      </c>
    </row>
    <row r="15" s="1" customFormat="1" ht="24" customHeight="1" spans="1:13">
      <c r="A15" s="8">
        <v>13</v>
      </c>
      <c r="B15" s="9" t="s">
        <v>57</v>
      </c>
      <c r="C15" s="9" t="s">
        <v>58</v>
      </c>
      <c r="D15" s="9" t="s">
        <v>47</v>
      </c>
      <c r="E15" s="9" t="s">
        <v>59</v>
      </c>
      <c r="F15" s="9">
        <f t="shared" si="0"/>
        <v>20.5</v>
      </c>
      <c r="G15" s="10">
        <v>80.86</v>
      </c>
      <c r="H15" s="9">
        <f t="shared" si="1"/>
        <v>48.516</v>
      </c>
      <c r="I15" s="9">
        <f t="shared" si="2"/>
        <v>69.016</v>
      </c>
      <c r="J15" s="9">
        <v>4</v>
      </c>
      <c r="K15" s="9" t="s">
        <v>49</v>
      </c>
      <c r="L15" s="9" t="s">
        <v>50</v>
      </c>
      <c r="M15" s="9" t="s">
        <v>20</v>
      </c>
    </row>
    <row r="16" s="1" customFormat="1" ht="24" customHeight="1" spans="1:13">
      <c r="A16" s="8">
        <v>14</v>
      </c>
      <c r="B16" s="9" t="s">
        <v>60</v>
      </c>
      <c r="C16" s="9" t="s">
        <v>61</v>
      </c>
      <c r="D16" s="9" t="s">
        <v>47</v>
      </c>
      <c r="E16" s="9" t="s">
        <v>62</v>
      </c>
      <c r="F16" s="9">
        <f t="shared" si="0"/>
        <v>21.86</v>
      </c>
      <c r="G16" s="10" t="s">
        <v>63</v>
      </c>
      <c r="H16" s="10" t="s">
        <v>63</v>
      </c>
      <c r="I16" s="9">
        <f>F16</f>
        <v>21.86</v>
      </c>
      <c r="J16" s="9">
        <v>5</v>
      </c>
      <c r="K16" s="9" t="s">
        <v>49</v>
      </c>
      <c r="L16" s="9" t="s">
        <v>50</v>
      </c>
      <c r="M16" s="9" t="s">
        <v>20</v>
      </c>
    </row>
    <row r="17" s="1" customFormat="1" ht="24" customHeight="1" spans="1:13">
      <c r="A17" s="8">
        <v>15</v>
      </c>
      <c r="B17" s="9" t="s">
        <v>64</v>
      </c>
      <c r="C17" s="9" t="s">
        <v>65</v>
      </c>
      <c r="D17" s="9" t="s">
        <v>16</v>
      </c>
      <c r="E17" s="9" t="s">
        <v>66</v>
      </c>
      <c r="F17" s="9">
        <f t="shared" si="0"/>
        <v>31.94</v>
      </c>
      <c r="G17" s="10">
        <v>88.4</v>
      </c>
      <c r="H17" s="9">
        <f t="shared" si="1"/>
        <v>53.04</v>
      </c>
      <c r="I17" s="9">
        <f t="shared" si="2"/>
        <v>84.98</v>
      </c>
      <c r="J17" s="9">
        <v>1</v>
      </c>
      <c r="K17" s="9" t="s">
        <v>49</v>
      </c>
      <c r="L17" s="9" t="s">
        <v>67</v>
      </c>
      <c r="M17" s="9" t="s">
        <v>20</v>
      </c>
    </row>
    <row r="18" s="1" customFormat="1" ht="24" customHeight="1" spans="1:13">
      <c r="A18" s="8">
        <v>16</v>
      </c>
      <c r="B18" s="9" t="s">
        <v>68</v>
      </c>
      <c r="C18" s="9" t="s">
        <v>69</v>
      </c>
      <c r="D18" s="9" t="s">
        <v>16</v>
      </c>
      <c r="E18" s="9" t="s">
        <v>70</v>
      </c>
      <c r="F18" s="9">
        <f t="shared" si="0"/>
        <v>30.82</v>
      </c>
      <c r="G18" s="10">
        <v>89.7</v>
      </c>
      <c r="H18" s="9">
        <f t="shared" si="1"/>
        <v>53.82</v>
      </c>
      <c r="I18" s="9">
        <f t="shared" si="2"/>
        <v>84.64</v>
      </c>
      <c r="J18" s="9">
        <v>2</v>
      </c>
      <c r="K18" s="9" t="s">
        <v>49</v>
      </c>
      <c r="L18" s="9" t="s">
        <v>67</v>
      </c>
      <c r="M18" s="9" t="s">
        <v>20</v>
      </c>
    </row>
    <row r="19" s="1" customFormat="1" ht="24" customHeight="1" spans="1:13">
      <c r="A19" s="8">
        <v>17</v>
      </c>
      <c r="B19" s="9" t="s">
        <v>71</v>
      </c>
      <c r="C19" s="9" t="s">
        <v>72</v>
      </c>
      <c r="D19" s="9" t="s">
        <v>16</v>
      </c>
      <c r="E19" s="9" t="s">
        <v>73</v>
      </c>
      <c r="F19" s="9">
        <f t="shared" si="0"/>
        <v>31.38</v>
      </c>
      <c r="G19" s="10">
        <v>86.94</v>
      </c>
      <c r="H19" s="9">
        <f t="shared" si="1"/>
        <v>52.164</v>
      </c>
      <c r="I19" s="9">
        <f t="shared" si="2"/>
        <v>83.544</v>
      </c>
      <c r="J19" s="9">
        <v>3</v>
      </c>
      <c r="K19" s="9" t="s">
        <v>49</v>
      </c>
      <c r="L19" s="9" t="s">
        <v>67</v>
      </c>
      <c r="M19" s="9" t="s">
        <v>20</v>
      </c>
    </row>
    <row r="20" s="1" customFormat="1" ht="24" customHeight="1" spans="1:13">
      <c r="A20" s="8">
        <v>18</v>
      </c>
      <c r="B20" s="9" t="s">
        <v>74</v>
      </c>
      <c r="C20" s="9" t="s">
        <v>75</v>
      </c>
      <c r="D20" s="9" t="s">
        <v>16</v>
      </c>
      <c r="E20" s="9" t="s">
        <v>76</v>
      </c>
      <c r="F20" s="9">
        <f t="shared" si="0"/>
        <v>31.34</v>
      </c>
      <c r="G20" s="10">
        <v>86.48</v>
      </c>
      <c r="H20" s="9">
        <f t="shared" si="1"/>
        <v>51.888</v>
      </c>
      <c r="I20" s="9">
        <f t="shared" si="2"/>
        <v>83.228</v>
      </c>
      <c r="J20" s="9">
        <v>4</v>
      </c>
      <c r="K20" s="9" t="s">
        <v>49</v>
      </c>
      <c r="L20" s="9" t="s">
        <v>67</v>
      </c>
      <c r="M20" s="9" t="s">
        <v>20</v>
      </c>
    </row>
    <row r="21" s="1" customFormat="1" ht="24" customHeight="1" spans="1:13">
      <c r="A21" s="8">
        <v>19</v>
      </c>
      <c r="B21" s="9" t="s">
        <v>77</v>
      </c>
      <c r="C21" s="9" t="s">
        <v>78</v>
      </c>
      <c r="D21" s="9" t="s">
        <v>16</v>
      </c>
      <c r="E21" s="9" t="s">
        <v>79</v>
      </c>
      <c r="F21" s="9">
        <f t="shared" si="0"/>
        <v>30.14</v>
      </c>
      <c r="G21" s="10">
        <v>88.38</v>
      </c>
      <c r="H21" s="9">
        <f t="shared" si="1"/>
        <v>53.028</v>
      </c>
      <c r="I21" s="9">
        <f t="shared" si="2"/>
        <v>83.168</v>
      </c>
      <c r="J21" s="9">
        <v>5</v>
      </c>
      <c r="K21" s="9" t="s">
        <v>49</v>
      </c>
      <c r="L21" s="9" t="s">
        <v>67</v>
      </c>
      <c r="M21" s="9" t="s">
        <v>20</v>
      </c>
    </row>
    <row r="22" s="1" customFormat="1" ht="24" customHeight="1" spans="1:13">
      <c r="A22" s="8">
        <v>20</v>
      </c>
      <c r="B22" s="9" t="s">
        <v>80</v>
      </c>
      <c r="C22" s="9" t="s">
        <v>81</v>
      </c>
      <c r="D22" s="9" t="s">
        <v>16</v>
      </c>
      <c r="E22" s="9" t="s">
        <v>82</v>
      </c>
      <c r="F22" s="9">
        <f t="shared" si="0"/>
        <v>26.42</v>
      </c>
      <c r="G22" s="10">
        <v>84.9</v>
      </c>
      <c r="H22" s="9">
        <f t="shared" si="1"/>
        <v>50.94</v>
      </c>
      <c r="I22" s="9">
        <f t="shared" si="2"/>
        <v>77.36</v>
      </c>
      <c r="J22" s="9">
        <v>6</v>
      </c>
      <c r="K22" s="9" t="s">
        <v>49</v>
      </c>
      <c r="L22" s="9" t="s">
        <v>67</v>
      </c>
      <c r="M22" s="9" t="s">
        <v>20</v>
      </c>
    </row>
    <row r="23" s="1" customFormat="1" ht="24" customHeight="1" spans="1:13">
      <c r="A23" s="8">
        <v>21</v>
      </c>
      <c r="B23" s="9" t="s">
        <v>83</v>
      </c>
      <c r="C23" s="9" t="s">
        <v>84</v>
      </c>
      <c r="D23" s="9" t="s">
        <v>16</v>
      </c>
      <c r="E23" s="9" t="s">
        <v>85</v>
      </c>
      <c r="F23" s="9">
        <f t="shared" si="0"/>
        <v>25.3</v>
      </c>
      <c r="G23" s="10">
        <v>82.42</v>
      </c>
      <c r="H23" s="9">
        <f t="shared" si="1"/>
        <v>49.452</v>
      </c>
      <c r="I23" s="9">
        <f t="shared" si="2"/>
        <v>74.752</v>
      </c>
      <c r="J23" s="9">
        <v>7</v>
      </c>
      <c r="K23" s="9" t="s">
        <v>49</v>
      </c>
      <c r="L23" s="9" t="s">
        <v>67</v>
      </c>
      <c r="M23" s="9" t="s">
        <v>20</v>
      </c>
    </row>
    <row r="24" s="1" customFormat="1" ht="24" customHeight="1" spans="1:13">
      <c r="A24" s="8">
        <v>22</v>
      </c>
      <c r="B24" s="9" t="s">
        <v>86</v>
      </c>
      <c r="C24" s="9" t="s">
        <v>87</v>
      </c>
      <c r="D24" s="9" t="s">
        <v>16</v>
      </c>
      <c r="E24" s="9" t="s">
        <v>88</v>
      </c>
      <c r="F24" s="9">
        <f t="shared" si="0"/>
        <v>30.34</v>
      </c>
      <c r="G24" s="10" t="s">
        <v>63</v>
      </c>
      <c r="H24" s="10" t="s">
        <v>63</v>
      </c>
      <c r="I24" s="9">
        <f>F24</f>
        <v>30.34</v>
      </c>
      <c r="J24" s="9">
        <v>8</v>
      </c>
      <c r="K24" s="9" t="s">
        <v>49</v>
      </c>
      <c r="L24" s="9" t="s">
        <v>67</v>
      </c>
      <c r="M24" s="9" t="s">
        <v>20</v>
      </c>
    </row>
    <row r="25" s="1" customFormat="1" ht="24" customHeight="1" spans="1:13">
      <c r="A25" s="8">
        <v>23</v>
      </c>
      <c r="B25" s="9" t="s">
        <v>89</v>
      </c>
      <c r="C25" s="9" t="s">
        <v>90</v>
      </c>
      <c r="D25" s="9" t="s">
        <v>16</v>
      </c>
      <c r="E25" s="9" t="s">
        <v>91</v>
      </c>
      <c r="F25" s="9">
        <f t="shared" si="0"/>
        <v>26.46</v>
      </c>
      <c r="G25" s="10" t="s">
        <v>63</v>
      </c>
      <c r="H25" s="10" t="s">
        <v>63</v>
      </c>
      <c r="I25" s="9">
        <f>F25</f>
        <v>26.46</v>
      </c>
      <c r="J25" s="9">
        <v>9</v>
      </c>
      <c r="K25" s="9" t="s">
        <v>49</v>
      </c>
      <c r="L25" s="9" t="s">
        <v>67</v>
      </c>
      <c r="M25" s="9" t="s">
        <v>20</v>
      </c>
    </row>
    <row r="26" s="1" customFormat="1" ht="24" customHeight="1" spans="1:13">
      <c r="A26" s="8">
        <v>24</v>
      </c>
      <c r="B26" s="9" t="s">
        <v>92</v>
      </c>
      <c r="C26" s="9" t="s">
        <v>93</v>
      </c>
      <c r="D26" s="9" t="s">
        <v>94</v>
      </c>
      <c r="E26" s="9" t="s">
        <v>95</v>
      </c>
      <c r="F26" s="9">
        <f t="shared" si="0"/>
        <v>30.84</v>
      </c>
      <c r="G26" s="10">
        <v>86.6</v>
      </c>
      <c r="H26" s="9">
        <f t="shared" si="1"/>
        <v>51.96</v>
      </c>
      <c r="I26" s="9">
        <f t="shared" si="2"/>
        <v>82.8</v>
      </c>
      <c r="J26" s="9">
        <v>1</v>
      </c>
      <c r="K26" s="9" t="s">
        <v>49</v>
      </c>
      <c r="L26" s="9" t="s">
        <v>96</v>
      </c>
      <c r="M26" s="9" t="s">
        <v>20</v>
      </c>
    </row>
    <row r="27" s="1" customFormat="1" ht="24" customHeight="1" spans="1:13">
      <c r="A27" s="8">
        <v>25</v>
      </c>
      <c r="B27" s="9" t="s">
        <v>97</v>
      </c>
      <c r="C27" s="9" t="s">
        <v>98</v>
      </c>
      <c r="D27" s="9" t="s">
        <v>94</v>
      </c>
      <c r="E27" s="9" t="s">
        <v>99</v>
      </c>
      <c r="F27" s="9">
        <f t="shared" si="0"/>
        <v>31.12</v>
      </c>
      <c r="G27" s="10">
        <v>85.3</v>
      </c>
      <c r="H27" s="9">
        <f t="shared" si="1"/>
        <v>51.18</v>
      </c>
      <c r="I27" s="9">
        <f t="shared" si="2"/>
        <v>82.3</v>
      </c>
      <c r="J27" s="9">
        <v>2</v>
      </c>
      <c r="K27" s="9" t="s">
        <v>49</v>
      </c>
      <c r="L27" s="9" t="s">
        <v>96</v>
      </c>
      <c r="M27" s="9" t="s">
        <v>20</v>
      </c>
    </row>
    <row r="28" s="1" customFormat="1" ht="24" customHeight="1" spans="1:13">
      <c r="A28" s="8">
        <v>26</v>
      </c>
      <c r="B28" s="9" t="s">
        <v>100</v>
      </c>
      <c r="C28" s="9" t="s">
        <v>101</v>
      </c>
      <c r="D28" s="9" t="s">
        <v>94</v>
      </c>
      <c r="E28" s="9" t="s">
        <v>102</v>
      </c>
      <c r="F28" s="9">
        <f t="shared" si="0"/>
        <v>30.92</v>
      </c>
      <c r="G28" s="10">
        <v>82.2</v>
      </c>
      <c r="H28" s="9">
        <f t="shared" si="1"/>
        <v>49.32</v>
      </c>
      <c r="I28" s="9">
        <f t="shared" si="2"/>
        <v>80.24</v>
      </c>
      <c r="J28" s="9">
        <v>3</v>
      </c>
      <c r="K28" s="9" t="s">
        <v>49</v>
      </c>
      <c r="L28" s="9" t="s">
        <v>96</v>
      </c>
      <c r="M28" s="9" t="s">
        <v>20</v>
      </c>
    </row>
    <row r="29" s="1" customFormat="1" ht="24" customHeight="1" spans="1:13">
      <c r="A29" s="8">
        <v>27</v>
      </c>
      <c r="B29" s="9" t="s">
        <v>103</v>
      </c>
      <c r="C29" s="9" t="s">
        <v>104</v>
      </c>
      <c r="D29" s="9" t="s">
        <v>16</v>
      </c>
      <c r="E29" s="9" t="s">
        <v>105</v>
      </c>
      <c r="F29" s="9">
        <f t="shared" si="0"/>
        <v>31.7</v>
      </c>
      <c r="G29" s="10">
        <v>90.5</v>
      </c>
      <c r="H29" s="9">
        <f t="shared" si="1"/>
        <v>54.3</v>
      </c>
      <c r="I29" s="9">
        <f t="shared" si="2"/>
        <v>86</v>
      </c>
      <c r="J29" s="9">
        <v>1</v>
      </c>
      <c r="K29" s="9" t="s">
        <v>49</v>
      </c>
      <c r="L29" s="9" t="s">
        <v>106</v>
      </c>
      <c r="M29" s="9" t="s">
        <v>20</v>
      </c>
    </row>
    <row r="30" s="1" customFormat="1" ht="24" customHeight="1" spans="1:13">
      <c r="A30" s="8">
        <v>28</v>
      </c>
      <c r="B30" s="9" t="s">
        <v>107</v>
      </c>
      <c r="C30" s="9" t="s">
        <v>108</v>
      </c>
      <c r="D30" s="9" t="s">
        <v>16</v>
      </c>
      <c r="E30" s="9" t="s">
        <v>109</v>
      </c>
      <c r="F30" s="9">
        <f t="shared" si="0"/>
        <v>30.48</v>
      </c>
      <c r="G30" s="10">
        <v>89.1</v>
      </c>
      <c r="H30" s="9">
        <f t="shared" si="1"/>
        <v>53.46</v>
      </c>
      <c r="I30" s="9">
        <f t="shared" si="2"/>
        <v>83.94</v>
      </c>
      <c r="J30" s="9">
        <v>2</v>
      </c>
      <c r="K30" s="9" t="s">
        <v>49</v>
      </c>
      <c r="L30" s="9" t="s">
        <v>106</v>
      </c>
      <c r="M30" s="9" t="s">
        <v>20</v>
      </c>
    </row>
    <row r="31" s="1" customFormat="1" ht="24" customHeight="1" spans="1:13">
      <c r="A31" s="8">
        <v>30</v>
      </c>
      <c r="B31" s="9" t="s">
        <v>110</v>
      </c>
      <c r="C31" s="9" t="s">
        <v>111</v>
      </c>
      <c r="D31" s="9" t="s">
        <v>16</v>
      </c>
      <c r="E31" s="9" t="s">
        <v>112</v>
      </c>
      <c r="F31" s="9">
        <f t="shared" si="0"/>
        <v>30.64</v>
      </c>
      <c r="G31" s="10">
        <v>86.9</v>
      </c>
      <c r="H31" s="9">
        <f t="shared" si="1"/>
        <v>52.14</v>
      </c>
      <c r="I31" s="9">
        <f t="shared" si="2"/>
        <v>82.78</v>
      </c>
      <c r="J31" s="9">
        <v>3</v>
      </c>
      <c r="K31" s="9" t="s">
        <v>49</v>
      </c>
      <c r="L31" s="9" t="s">
        <v>106</v>
      </c>
      <c r="M31" s="9" t="s">
        <v>20</v>
      </c>
    </row>
    <row r="32" s="1" customFormat="1" ht="24" customHeight="1" spans="1:13">
      <c r="A32" s="8">
        <v>31</v>
      </c>
      <c r="B32" s="9" t="s">
        <v>113</v>
      </c>
      <c r="C32" s="9" t="s">
        <v>114</v>
      </c>
      <c r="D32" s="9" t="s">
        <v>16</v>
      </c>
      <c r="E32" s="9" t="s">
        <v>115</v>
      </c>
      <c r="F32" s="9">
        <f t="shared" si="0"/>
        <v>29.56</v>
      </c>
      <c r="G32" s="10">
        <v>87.5</v>
      </c>
      <c r="H32" s="9">
        <f t="shared" si="1"/>
        <v>52.5</v>
      </c>
      <c r="I32" s="9">
        <f t="shared" si="2"/>
        <v>82.06</v>
      </c>
      <c r="J32" s="9">
        <v>4</v>
      </c>
      <c r="K32" s="9" t="s">
        <v>49</v>
      </c>
      <c r="L32" s="9" t="s">
        <v>106</v>
      </c>
      <c r="M32" s="9" t="s">
        <v>20</v>
      </c>
    </row>
    <row r="33" s="1" customFormat="1" ht="24" customHeight="1" spans="1:13">
      <c r="A33" s="8">
        <v>32</v>
      </c>
      <c r="B33" s="9" t="s">
        <v>116</v>
      </c>
      <c r="C33" s="9" t="s">
        <v>117</v>
      </c>
      <c r="D33" s="9" t="s">
        <v>16</v>
      </c>
      <c r="E33" s="9" t="s">
        <v>118</v>
      </c>
      <c r="F33" s="9">
        <f t="shared" si="0"/>
        <v>29.76</v>
      </c>
      <c r="G33" s="10">
        <v>85.2</v>
      </c>
      <c r="H33" s="9">
        <f t="shared" si="1"/>
        <v>51.12</v>
      </c>
      <c r="I33" s="9">
        <f t="shared" si="2"/>
        <v>80.88</v>
      </c>
      <c r="J33" s="9">
        <v>5</v>
      </c>
      <c r="K33" s="9" t="s">
        <v>49</v>
      </c>
      <c r="L33" s="9" t="s">
        <v>106</v>
      </c>
      <c r="M33" s="9" t="s">
        <v>20</v>
      </c>
    </row>
    <row r="34" s="1" customFormat="1" ht="24" customHeight="1" spans="1:13">
      <c r="A34" s="8">
        <v>33</v>
      </c>
      <c r="B34" s="9" t="s">
        <v>119</v>
      </c>
      <c r="C34" s="9" t="s">
        <v>120</v>
      </c>
      <c r="D34" s="9" t="s">
        <v>16</v>
      </c>
      <c r="E34" s="9" t="s">
        <v>121</v>
      </c>
      <c r="F34" s="9">
        <f t="shared" si="0"/>
        <v>29.64</v>
      </c>
      <c r="G34" s="10">
        <v>83</v>
      </c>
      <c r="H34" s="9">
        <f t="shared" si="1"/>
        <v>49.8</v>
      </c>
      <c r="I34" s="9">
        <f t="shared" si="2"/>
        <v>79.44</v>
      </c>
      <c r="J34" s="9">
        <v>6</v>
      </c>
      <c r="K34" s="9" t="s">
        <v>49</v>
      </c>
      <c r="L34" s="9" t="s">
        <v>106</v>
      </c>
      <c r="M34" s="9" t="s">
        <v>20</v>
      </c>
    </row>
    <row r="35" s="1" customFormat="1" ht="24" customHeight="1" spans="1:13">
      <c r="A35" s="8">
        <v>29</v>
      </c>
      <c r="B35" s="9" t="s">
        <v>122</v>
      </c>
      <c r="C35" s="9" t="s">
        <v>123</v>
      </c>
      <c r="D35" s="9" t="s">
        <v>16</v>
      </c>
      <c r="E35" s="9" t="s">
        <v>124</v>
      </c>
      <c r="F35" s="9">
        <f t="shared" si="0"/>
        <v>29.46</v>
      </c>
      <c r="G35" s="10">
        <v>83.2</v>
      </c>
      <c r="H35" s="9">
        <f t="shared" si="1"/>
        <v>49.92</v>
      </c>
      <c r="I35" s="9">
        <f t="shared" si="2"/>
        <v>79.38</v>
      </c>
      <c r="J35" s="9">
        <v>7</v>
      </c>
      <c r="K35" s="9" t="s">
        <v>49</v>
      </c>
      <c r="L35" s="9" t="s">
        <v>106</v>
      </c>
      <c r="M35" s="9" t="s">
        <v>20</v>
      </c>
    </row>
    <row r="36" s="1" customFormat="1" ht="24" customHeight="1" spans="1:13">
      <c r="A36" s="8">
        <v>34</v>
      </c>
      <c r="B36" s="9" t="s">
        <v>125</v>
      </c>
      <c r="C36" s="9" t="s">
        <v>126</v>
      </c>
      <c r="D36" s="9" t="s">
        <v>16</v>
      </c>
      <c r="E36" s="9" t="s">
        <v>127</v>
      </c>
      <c r="F36" s="9">
        <f t="shared" si="0"/>
        <v>30.32</v>
      </c>
      <c r="G36" s="10" t="s">
        <v>63</v>
      </c>
      <c r="H36" s="10" t="s">
        <v>63</v>
      </c>
      <c r="I36" s="9">
        <f>F36</f>
        <v>30.32</v>
      </c>
      <c r="J36" s="9">
        <v>8</v>
      </c>
      <c r="K36" s="9" t="s">
        <v>49</v>
      </c>
      <c r="L36" s="9" t="s">
        <v>106</v>
      </c>
      <c r="M36" s="9" t="s">
        <v>20</v>
      </c>
    </row>
    <row r="37" s="1" customFormat="1" ht="24" customHeight="1" spans="1:13">
      <c r="A37" s="8">
        <v>35</v>
      </c>
      <c r="B37" s="9" t="s">
        <v>128</v>
      </c>
      <c r="C37" s="9" t="s">
        <v>129</v>
      </c>
      <c r="D37" s="9" t="s">
        <v>16</v>
      </c>
      <c r="E37" s="9" t="s">
        <v>121</v>
      </c>
      <c r="F37" s="9">
        <f t="shared" si="0"/>
        <v>29.64</v>
      </c>
      <c r="G37" s="10" t="s">
        <v>63</v>
      </c>
      <c r="H37" s="10" t="s">
        <v>63</v>
      </c>
      <c r="I37" s="9">
        <f>F37</f>
        <v>29.64</v>
      </c>
      <c r="J37" s="9">
        <v>9</v>
      </c>
      <c r="K37" s="9" t="s">
        <v>49</v>
      </c>
      <c r="L37" s="9" t="s">
        <v>106</v>
      </c>
      <c r="M37" s="9" t="s">
        <v>20</v>
      </c>
    </row>
    <row r="38" s="1" customFormat="1" ht="24" customHeight="1" spans="1:13">
      <c r="A38" s="8">
        <v>36</v>
      </c>
      <c r="B38" s="9" t="s">
        <v>130</v>
      </c>
      <c r="C38" s="9" t="s">
        <v>131</v>
      </c>
      <c r="D38" s="9" t="s">
        <v>47</v>
      </c>
      <c r="E38" s="9" t="s">
        <v>132</v>
      </c>
      <c r="F38" s="9">
        <f t="shared" si="0"/>
        <v>30.44</v>
      </c>
      <c r="G38" s="10">
        <v>87.32</v>
      </c>
      <c r="H38" s="9">
        <f t="shared" si="1"/>
        <v>52.392</v>
      </c>
      <c r="I38" s="9">
        <f t="shared" si="2"/>
        <v>82.832</v>
      </c>
      <c r="J38" s="9">
        <v>1</v>
      </c>
      <c r="K38" s="9" t="s">
        <v>49</v>
      </c>
      <c r="L38" s="9" t="s">
        <v>133</v>
      </c>
      <c r="M38" s="9" t="s">
        <v>20</v>
      </c>
    </row>
    <row r="39" s="1" customFormat="1" ht="24" customHeight="1" spans="1:13">
      <c r="A39" s="8">
        <v>37</v>
      </c>
      <c r="B39" s="9" t="s">
        <v>134</v>
      </c>
      <c r="C39" s="9" t="s">
        <v>135</v>
      </c>
      <c r="D39" s="9" t="s">
        <v>47</v>
      </c>
      <c r="E39" s="9" t="s">
        <v>136</v>
      </c>
      <c r="F39" s="9">
        <f t="shared" si="0"/>
        <v>29.3</v>
      </c>
      <c r="G39" s="10">
        <v>88.94</v>
      </c>
      <c r="H39" s="9">
        <f t="shared" si="1"/>
        <v>53.364</v>
      </c>
      <c r="I39" s="9">
        <f t="shared" si="2"/>
        <v>82.664</v>
      </c>
      <c r="J39" s="9">
        <v>2</v>
      </c>
      <c r="K39" s="9" t="s">
        <v>49</v>
      </c>
      <c r="L39" s="9" t="s">
        <v>133</v>
      </c>
      <c r="M39" s="9" t="s">
        <v>20</v>
      </c>
    </row>
    <row r="40" s="1" customFormat="1" ht="24" customHeight="1" spans="1:13">
      <c r="A40" s="8">
        <v>38</v>
      </c>
      <c r="B40" s="9" t="s">
        <v>137</v>
      </c>
      <c r="C40" s="9" t="s">
        <v>138</v>
      </c>
      <c r="D40" s="9" t="s">
        <v>47</v>
      </c>
      <c r="E40" s="9" t="s">
        <v>139</v>
      </c>
      <c r="F40" s="9">
        <f t="shared" si="0"/>
        <v>29.26</v>
      </c>
      <c r="G40" s="10">
        <v>88.08</v>
      </c>
      <c r="H40" s="9">
        <f t="shared" si="1"/>
        <v>52.848</v>
      </c>
      <c r="I40" s="9">
        <f t="shared" si="2"/>
        <v>82.108</v>
      </c>
      <c r="J40" s="9">
        <v>3</v>
      </c>
      <c r="K40" s="9" t="s">
        <v>49</v>
      </c>
      <c r="L40" s="9" t="s">
        <v>133</v>
      </c>
      <c r="M40" s="9" t="s">
        <v>20</v>
      </c>
    </row>
    <row r="41" s="1" customFormat="1" ht="24" customHeight="1" spans="1:13">
      <c r="A41" s="8">
        <v>39</v>
      </c>
      <c r="B41" s="9" t="s">
        <v>140</v>
      </c>
      <c r="C41" s="9" t="s">
        <v>141</v>
      </c>
      <c r="D41" s="9" t="s">
        <v>47</v>
      </c>
      <c r="E41" s="9" t="s">
        <v>142</v>
      </c>
      <c r="F41" s="9">
        <f t="shared" si="0"/>
        <v>29.24</v>
      </c>
      <c r="G41" s="10">
        <v>87.34</v>
      </c>
      <c r="H41" s="9">
        <f t="shared" si="1"/>
        <v>52.404</v>
      </c>
      <c r="I41" s="9">
        <f t="shared" si="2"/>
        <v>81.644</v>
      </c>
      <c r="J41" s="9">
        <v>4</v>
      </c>
      <c r="K41" s="9" t="s">
        <v>49</v>
      </c>
      <c r="L41" s="9" t="s">
        <v>133</v>
      </c>
      <c r="M41" s="9" t="s">
        <v>20</v>
      </c>
    </row>
    <row r="42" s="1" customFormat="1" ht="24" customHeight="1" spans="1:13">
      <c r="A42" s="8">
        <v>40</v>
      </c>
      <c r="B42" s="9" t="s">
        <v>143</v>
      </c>
      <c r="C42" s="9" t="s">
        <v>144</v>
      </c>
      <c r="D42" s="9" t="s">
        <v>47</v>
      </c>
      <c r="E42" s="9" t="s">
        <v>17</v>
      </c>
      <c r="F42" s="9">
        <f t="shared" si="0"/>
        <v>29.54</v>
      </c>
      <c r="G42" s="10">
        <v>83.14</v>
      </c>
      <c r="H42" s="9">
        <f t="shared" si="1"/>
        <v>49.884</v>
      </c>
      <c r="I42" s="9">
        <f t="shared" si="2"/>
        <v>79.424</v>
      </c>
      <c r="J42" s="9">
        <v>5</v>
      </c>
      <c r="K42" s="9" t="s">
        <v>49</v>
      </c>
      <c r="L42" s="9" t="s">
        <v>133</v>
      </c>
      <c r="M42" s="9" t="s">
        <v>20</v>
      </c>
    </row>
    <row r="43" s="1" customFormat="1" ht="24" customHeight="1" spans="1:13">
      <c r="A43" s="8">
        <v>41</v>
      </c>
      <c r="B43" s="9" t="s">
        <v>145</v>
      </c>
      <c r="C43" s="9" t="s">
        <v>146</v>
      </c>
      <c r="D43" s="9" t="s">
        <v>47</v>
      </c>
      <c r="E43" s="9" t="s">
        <v>41</v>
      </c>
      <c r="F43" s="9">
        <f t="shared" si="0"/>
        <v>29.16</v>
      </c>
      <c r="G43" s="10" t="s">
        <v>63</v>
      </c>
      <c r="H43" s="10" t="s">
        <v>63</v>
      </c>
      <c r="I43" s="9">
        <f>F43</f>
        <v>29.16</v>
      </c>
      <c r="J43" s="9">
        <v>6</v>
      </c>
      <c r="K43" s="9" t="s">
        <v>49</v>
      </c>
      <c r="L43" s="9" t="s">
        <v>133</v>
      </c>
      <c r="M43" s="9" t="s">
        <v>20</v>
      </c>
    </row>
    <row r="44" s="1" customFormat="1" ht="24" customHeight="1" spans="1:13">
      <c r="A44" s="8">
        <v>42</v>
      </c>
      <c r="B44" s="9" t="s">
        <v>147</v>
      </c>
      <c r="C44" s="9" t="s">
        <v>148</v>
      </c>
      <c r="D44" s="9" t="s">
        <v>94</v>
      </c>
      <c r="E44" s="9" t="s">
        <v>149</v>
      </c>
      <c r="F44" s="9">
        <f t="shared" si="0"/>
        <v>23.24</v>
      </c>
      <c r="G44" s="10">
        <v>89</v>
      </c>
      <c r="H44" s="9">
        <f t="shared" si="1"/>
        <v>53.4</v>
      </c>
      <c r="I44" s="9">
        <f t="shared" si="2"/>
        <v>76.64</v>
      </c>
      <c r="J44" s="9">
        <v>1</v>
      </c>
      <c r="K44" s="9" t="s">
        <v>49</v>
      </c>
      <c r="L44" s="9" t="s">
        <v>106</v>
      </c>
      <c r="M44" s="9" t="s">
        <v>150</v>
      </c>
    </row>
  </sheetData>
  <mergeCells count="1">
    <mergeCell ref="A1:M1"/>
  </mergeCells>
  <pageMargins left="0.751388888888889" right="0.751388888888889" top="1" bottom="1" header="0.5" footer="0.5"/>
  <pageSetup paperSize="9" scale="73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2025-06-30T03:03:05Z</dcterms:created>
  <dcterms:modified xsi:type="dcterms:W3CDTF">2025-06-30T03:06:46Z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0D99AEACC6E04BA0BBE6EF29771266C7_11</vt:lpwstr>
  </property>
  <property fmtid="{D5CDD505-2E9C-101B-9397-08002B2CF9AE}" pid="3" name="KSOProductBuildVer">
    <vt:lpwstr>2052-12.1.0.21541</vt:lpwstr>
  </property>
</Properties>
</file>