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2025年上半年眉山市彭山区公开考试招聘中小学教师总成绩及排名" sheetId="6" r:id="rId1"/>
  </sheets>
  <definedNames>
    <definedName name="_xlnm._FilterDatabase" localSheetId="0" hidden="1">'2025年上半年眉山市彭山区公开考试招聘中小学教师总成绩及排名'!$A$3:$M$61</definedName>
    <definedName name="_xlnm.Print_Titles" localSheetId="0">'2025年上半年眉山市彭山区公开考试招聘中小学教师总成绩及排名'!$3:$3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<sst xmlns="http://schemas.openxmlformats.org/spreadsheetml/2006/main" count="354" uniqueCount="141">
  <si>
    <r>
      <t>2025</t>
    </r>
    <r>
      <rPr>
        <b/>
        <sz val="18"/>
        <color theme="1"/>
        <rFont val="宋体"/>
        <charset val="134"/>
      </rPr>
      <t>年上半年眉山市彭山区公开考试招聘中小学教师总成绩及排名表</t>
    </r>
  </si>
  <si>
    <t>序号</t>
  </si>
  <si>
    <t>姓名</t>
  </si>
  <si>
    <t>招聘单位</t>
  </si>
  <si>
    <t>岗位名称</t>
  </si>
  <si>
    <t>岗位代码</t>
  </si>
  <si>
    <t>准考证号</t>
  </si>
  <si>
    <t>教育公共基础</t>
  </si>
  <si>
    <t>政策性加分</t>
  </si>
  <si>
    <r>
      <rPr>
        <sz val="10"/>
        <color theme="1"/>
        <rFont val="宋体"/>
        <charset val="134"/>
      </rPr>
      <t>笔试折合成绩（</t>
    </r>
    <r>
      <rPr>
        <sz val="10"/>
        <color theme="1"/>
        <rFont val="Times New Roman"/>
        <charset val="134"/>
      </rPr>
      <t>50%</t>
    </r>
    <r>
      <rPr>
        <sz val="10"/>
        <color theme="1"/>
        <rFont val="宋体"/>
        <charset val="134"/>
      </rPr>
      <t>）</t>
    </r>
  </si>
  <si>
    <t>面试成绩</t>
  </si>
  <si>
    <r>
      <rPr>
        <sz val="10"/>
        <color theme="1"/>
        <rFont val="宋体"/>
        <charset val="134"/>
      </rPr>
      <t>面试折合成绩（</t>
    </r>
    <r>
      <rPr>
        <sz val="10"/>
        <color theme="1"/>
        <rFont val="Times New Roman"/>
        <charset val="134"/>
      </rPr>
      <t>50%</t>
    </r>
    <r>
      <rPr>
        <sz val="10"/>
        <color theme="1"/>
        <rFont val="宋体"/>
        <charset val="134"/>
      </rPr>
      <t>）</t>
    </r>
  </si>
  <si>
    <t>总成绩</t>
  </si>
  <si>
    <t>排名</t>
  </si>
  <si>
    <t>是否进入体检</t>
  </si>
  <si>
    <t>备注</t>
  </si>
  <si>
    <t>赵天依</t>
  </si>
  <si>
    <t>眉山市彭山区第二小学</t>
  </si>
  <si>
    <t>语文教师</t>
  </si>
  <si>
    <t>25031001</t>
  </si>
  <si>
    <t>1151200105523</t>
  </si>
  <si>
    <t>是</t>
  </si>
  <si>
    <t>邹雨欣</t>
  </si>
  <si>
    <t>1151200100308</t>
  </si>
  <si>
    <t>张埸</t>
  </si>
  <si>
    <t>1151200100930</t>
  </si>
  <si>
    <t>李曾茜</t>
  </si>
  <si>
    <t>1151200304408</t>
  </si>
  <si>
    <t>乔奕嘉</t>
  </si>
  <si>
    <t>1151200201219</t>
  </si>
  <si>
    <t>李欣然</t>
  </si>
  <si>
    <t>1151200201318</t>
  </si>
  <si>
    <t>邓欣宇</t>
  </si>
  <si>
    <t>1151200303620</t>
  </si>
  <si>
    <t>邵明燕</t>
  </si>
  <si>
    <t>1151200303007</t>
  </si>
  <si>
    <t>否</t>
  </si>
  <si>
    <t>罗艳红</t>
  </si>
  <si>
    <t>1151200301829</t>
  </si>
  <si>
    <t>黄川芹</t>
  </si>
  <si>
    <t>1151200200423</t>
  </si>
  <si>
    <t>朱亚岚</t>
  </si>
  <si>
    <t>1151200203627</t>
  </si>
  <si>
    <t>杨婷宇</t>
  </si>
  <si>
    <t>1151200200318</t>
  </si>
  <si>
    <t>周茜</t>
  </si>
  <si>
    <t>1151200300604</t>
  </si>
  <si>
    <t>邓杨柳</t>
  </si>
  <si>
    <t>1151200100706</t>
  </si>
  <si>
    <t>李思娴</t>
  </si>
  <si>
    <t>1151200104627</t>
  </si>
  <si>
    <t>秦小青</t>
  </si>
  <si>
    <t>1151200104614</t>
  </si>
  <si>
    <t>龚鑫洁</t>
  </si>
  <si>
    <t>1151200300922</t>
  </si>
  <si>
    <t>熊依璠</t>
  </si>
  <si>
    <t>1151200300524</t>
  </si>
  <si>
    <t>阙馨菲（递补）</t>
  </si>
  <si>
    <t>1151200102222</t>
  </si>
  <si>
    <t>韩媛媛（递补）</t>
  </si>
  <si>
    <t>1151200105301</t>
  </si>
  <si>
    <t>雷江</t>
  </si>
  <si>
    <t>1151200201629</t>
  </si>
  <si>
    <t>邹巧慧</t>
  </si>
  <si>
    <t>眉山市彭山区鹏利小学</t>
  </si>
  <si>
    <t>25031002</t>
  </si>
  <si>
    <t>1151200101224</t>
  </si>
  <si>
    <t>代嘉威</t>
  </si>
  <si>
    <t>1151200203503</t>
  </si>
  <si>
    <t>邹慧</t>
  </si>
  <si>
    <t>1151200100421</t>
  </si>
  <si>
    <t>郭学梅</t>
  </si>
  <si>
    <t>1151200301812</t>
  </si>
  <si>
    <t>刘诗琪</t>
  </si>
  <si>
    <t>1151200101608</t>
  </si>
  <si>
    <t>熊斯佳</t>
  </si>
  <si>
    <t>1151200204201</t>
  </si>
  <si>
    <t>陈雨悦</t>
  </si>
  <si>
    <t>1151200100322</t>
  </si>
  <si>
    <t>丁春燕</t>
  </si>
  <si>
    <t>1151200300307</t>
  </si>
  <si>
    <t>程琳</t>
  </si>
  <si>
    <t>1151200104827</t>
  </si>
  <si>
    <t>薛媛</t>
  </si>
  <si>
    <t>1151200203812</t>
  </si>
  <si>
    <t>任家萍</t>
  </si>
  <si>
    <t>1151200101029</t>
  </si>
  <si>
    <t>康逸</t>
  </si>
  <si>
    <t>1151200303707</t>
  </si>
  <si>
    <t>赵贇（递补）</t>
  </si>
  <si>
    <t>1151200205124</t>
  </si>
  <si>
    <t>鄢宇萍</t>
  </si>
  <si>
    <t>1151200103819</t>
  </si>
  <si>
    <t>谢镒濛</t>
  </si>
  <si>
    <t>1151200202609</t>
  </si>
  <si>
    <t>徐晓燕</t>
  </si>
  <si>
    <t>1151200202323</t>
  </si>
  <si>
    <t>蔡晓芳</t>
  </si>
  <si>
    <t>1151200101620</t>
  </si>
  <si>
    <t>唐兰菁</t>
  </si>
  <si>
    <t>1151200101926</t>
  </si>
  <si>
    <t>吴珊珊</t>
  </si>
  <si>
    <t>1151200203722</t>
  </si>
  <si>
    <t>刘嘉（递补）</t>
  </si>
  <si>
    <t>1151200101019</t>
  </si>
  <si>
    <t>任亮（递补）</t>
  </si>
  <si>
    <t>1151200100115</t>
  </si>
  <si>
    <t>李琳</t>
  </si>
  <si>
    <t>眉山市彭山区实验小学</t>
  </si>
  <si>
    <t>数学教师</t>
  </si>
  <si>
    <t>25031003</t>
  </si>
  <si>
    <t>1151200104012</t>
  </si>
  <si>
    <t>王昆</t>
  </si>
  <si>
    <t>25031004</t>
  </si>
  <si>
    <t>1151200103230</t>
  </si>
  <si>
    <t>罗欣</t>
  </si>
  <si>
    <t>1151200302917</t>
  </si>
  <si>
    <t>牟梅</t>
  </si>
  <si>
    <t>1151200303306</t>
  </si>
  <si>
    <t>罗卉佳</t>
  </si>
  <si>
    <t>1151200202826</t>
  </si>
  <si>
    <t>周娟</t>
  </si>
  <si>
    <t>1151200200601</t>
  </si>
  <si>
    <t>徐媛</t>
  </si>
  <si>
    <t>1151200103425</t>
  </si>
  <si>
    <t>王露洪</t>
  </si>
  <si>
    <t>1151200205028</t>
  </si>
  <si>
    <t>何意</t>
  </si>
  <si>
    <t>1151200200514</t>
  </si>
  <si>
    <t>李雨珂</t>
  </si>
  <si>
    <t>1151200201706</t>
  </si>
  <si>
    <t>宋珍妮（递补）</t>
  </si>
  <si>
    <t>1151200203412</t>
  </si>
  <si>
    <t>廖延妍（递补）</t>
  </si>
  <si>
    <t>1151200303720</t>
  </si>
  <si>
    <t>罗家庆</t>
  </si>
  <si>
    <t>1151200100621</t>
  </si>
  <si>
    <t>面试缺考</t>
  </si>
  <si>
    <t>李颖艺</t>
  </si>
  <si>
    <t>1151200101521</t>
  </si>
  <si>
    <t>违纪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</si>
</sst>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b/>
      <sz val="18"/>
      <color theme="1"/>
      <name val="Times New Roman"/>
      <charset val="134"/>
    </font>
    <font>
      <sz val="10"/>
      <color theme="1"/>
      <name val="宋体"/>
      <charset val="134"/>
    </font>
    <font>
      <sz val="10"/>
      <name val="Times New Roman"/>
      <charset val="134"/>
    </font>
    <font>
      <sz val="10"/>
      <name val="宋体"/>
      <charset val="0"/>
    </font>
    <font>
      <sz val="10"/>
      <color theme="1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>
      <alignment vertical="center"/>
    </xf>
    <xf numFmtId="0" fontId="5" fillId="0" borderId="1" xfId="0" applyNumberFormat="1" applyFont="1" applyFill="1" applyBorder="1">
      <alignment vertical="center"/>
    </xf>
    <xf numFmtId="0" fontId="6" fillId="0" borderId="1" xfId="0" applyNumberFormat="1" applyFont="1" applyFill="1" applyBorder="1">
      <alignment vertical="center"/>
    </xf>
    <xf numFmtId="0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>
      <alignment vertical="center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2"/>
  <sheetViews>
    <sheetView tabSelected="1" workbookViewId="0">
      <pane ySplit="3" topLeftCell="A48" activePane="bottomLeft" state="frozen"/>
      <selection/>
      <selection pane="bottomLeft" activeCell="A1" sqref="A1:O2"/>
    </sheetView>
  </sheetViews>
  <sheetFormatPr defaultColWidth="9" defaultRowHeight="12.75"/>
  <cols>
    <col min="1" max="1" width="5.5" style="1" customWidth="1"/>
    <col min="2" max="2" width="15.625" style="1" customWidth="1"/>
    <col min="3" max="3" width="20.125" style="1" customWidth="1"/>
    <col min="4" max="4" width="12.75" style="1" customWidth="1"/>
    <col min="5" max="5" width="9.875" style="1" customWidth="1"/>
    <col min="6" max="6" width="16.5" style="1" customWidth="1"/>
    <col min="7" max="7" width="9.875" style="1" customWidth="1"/>
    <col min="8" max="8" width="10.25" style="1" customWidth="1"/>
    <col min="9" max="9" width="11" style="1" customWidth="1"/>
    <col min="10" max="12" width="9" style="1"/>
    <col min="13" max="13" width="12.125" style="1" customWidth="1"/>
    <col min="14" max="14" width="7.625" style="1" customWidth="1"/>
    <col min="15" max="16384" width="9" style="1"/>
  </cols>
  <sheetData>
    <row r="1" s="1" customFormat="1" ht="13.5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33" customHeight="1" spans="1:1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="1" customFormat="1" ht="70" customHeight="1" spans="1:15">
      <c r="A3" s="4" t="s">
        <v>1</v>
      </c>
      <c r="B3" s="4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4" t="s">
        <v>10</v>
      </c>
      <c r="K3" s="5" t="s">
        <v>11</v>
      </c>
      <c r="L3" s="4" t="s">
        <v>12</v>
      </c>
      <c r="M3" s="4" t="s">
        <v>13</v>
      </c>
      <c r="N3" s="5" t="s">
        <v>14</v>
      </c>
      <c r="O3" s="12" t="s">
        <v>15</v>
      </c>
    </row>
    <row r="4" s="1" customFormat="1" ht="18" customHeight="1" spans="1:15">
      <c r="A4" s="6">
        <v>1</v>
      </c>
      <c r="B4" s="7" t="s">
        <v>16</v>
      </c>
      <c r="C4" s="8" t="s">
        <v>17</v>
      </c>
      <c r="D4" s="9" t="s">
        <v>18</v>
      </c>
      <c r="E4" s="10" t="s">
        <v>19</v>
      </c>
      <c r="F4" s="10" t="s">
        <v>20</v>
      </c>
      <c r="G4" s="11">
        <v>84</v>
      </c>
      <c r="H4" s="11">
        <v>0</v>
      </c>
      <c r="I4" s="11">
        <v>42</v>
      </c>
      <c r="J4" s="11">
        <v>87.48</v>
      </c>
      <c r="K4" s="11">
        <f t="shared" ref="K4:K41" si="0">ROUND(J4*0.5,2)</f>
        <v>43.74</v>
      </c>
      <c r="L4" s="11">
        <f t="shared" ref="L4:L41" si="1">I4+K4</f>
        <v>85.74</v>
      </c>
      <c r="M4" s="11">
        <f>RANK(L4,$L$4:$L$24,0)</f>
        <v>1</v>
      </c>
      <c r="N4" s="13" t="s">
        <v>21</v>
      </c>
      <c r="O4" s="14"/>
    </row>
    <row r="5" s="1" customFormat="1" ht="18" customHeight="1" spans="1:15">
      <c r="A5" s="6">
        <v>2</v>
      </c>
      <c r="B5" s="7" t="s">
        <v>22</v>
      </c>
      <c r="C5" s="8" t="s">
        <v>17</v>
      </c>
      <c r="D5" s="9" t="s">
        <v>18</v>
      </c>
      <c r="E5" s="10" t="s">
        <v>19</v>
      </c>
      <c r="F5" s="10" t="s">
        <v>23</v>
      </c>
      <c r="G5" s="11">
        <v>76.2</v>
      </c>
      <c r="H5" s="11">
        <v>0</v>
      </c>
      <c r="I5" s="11">
        <v>38.1</v>
      </c>
      <c r="J5" s="11">
        <v>87.56</v>
      </c>
      <c r="K5" s="11">
        <f t="shared" si="0"/>
        <v>43.78</v>
      </c>
      <c r="L5" s="11">
        <f t="shared" si="1"/>
        <v>81.88</v>
      </c>
      <c r="M5" s="11">
        <f>RANK(L5,$L$4:$L$24,0)</f>
        <v>2</v>
      </c>
      <c r="N5" s="13" t="s">
        <v>21</v>
      </c>
      <c r="O5" s="14"/>
    </row>
    <row r="6" s="1" customFormat="1" ht="18" customHeight="1" spans="1:15">
      <c r="A6" s="6">
        <v>3</v>
      </c>
      <c r="B6" s="7" t="s">
        <v>24</v>
      </c>
      <c r="C6" s="8" t="s">
        <v>17</v>
      </c>
      <c r="D6" s="9" t="s">
        <v>18</v>
      </c>
      <c r="E6" s="10" t="s">
        <v>19</v>
      </c>
      <c r="F6" s="10" t="s">
        <v>25</v>
      </c>
      <c r="G6" s="11">
        <v>75.2</v>
      </c>
      <c r="H6" s="11">
        <v>0</v>
      </c>
      <c r="I6" s="11">
        <v>37.6</v>
      </c>
      <c r="J6" s="11">
        <v>88.42</v>
      </c>
      <c r="K6" s="11">
        <f t="shared" si="0"/>
        <v>44.21</v>
      </c>
      <c r="L6" s="11">
        <f t="shared" si="1"/>
        <v>81.81</v>
      </c>
      <c r="M6" s="11">
        <f>RANK(L6,$L$4:$L$24,0)</f>
        <v>3</v>
      </c>
      <c r="N6" s="13" t="s">
        <v>21</v>
      </c>
      <c r="O6" s="14"/>
    </row>
    <row r="7" s="1" customFormat="1" ht="18" customHeight="1" spans="1:15">
      <c r="A7" s="6">
        <v>4</v>
      </c>
      <c r="B7" s="7" t="s">
        <v>26</v>
      </c>
      <c r="C7" s="8" t="s">
        <v>17</v>
      </c>
      <c r="D7" s="9" t="s">
        <v>18</v>
      </c>
      <c r="E7" s="10" t="s">
        <v>19</v>
      </c>
      <c r="F7" s="10" t="s">
        <v>27</v>
      </c>
      <c r="G7" s="11">
        <v>76.2</v>
      </c>
      <c r="H7" s="11">
        <v>0</v>
      </c>
      <c r="I7" s="11">
        <v>38.1</v>
      </c>
      <c r="J7" s="11">
        <v>85.64</v>
      </c>
      <c r="K7" s="11">
        <f t="shared" si="0"/>
        <v>42.82</v>
      </c>
      <c r="L7" s="11">
        <f t="shared" si="1"/>
        <v>80.92</v>
      </c>
      <c r="M7" s="11">
        <f>RANK(L7,$L$4:$L$24,0)</f>
        <v>4</v>
      </c>
      <c r="N7" s="13" t="s">
        <v>21</v>
      </c>
      <c r="O7" s="14"/>
    </row>
    <row r="8" s="1" customFormat="1" ht="18" customHeight="1" spans="1:15">
      <c r="A8" s="6">
        <v>5</v>
      </c>
      <c r="B8" s="7" t="s">
        <v>28</v>
      </c>
      <c r="C8" s="8" t="s">
        <v>17</v>
      </c>
      <c r="D8" s="9" t="s">
        <v>18</v>
      </c>
      <c r="E8" s="10" t="s">
        <v>19</v>
      </c>
      <c r="F8" s="10" t="s">
        <v>29</v>
      </c>
      <c r="G8" s="11">
        <v>72.2</v>
      </c>
      <c r="H8" s="11">
        <v>0</v>
      </c>
      <c r="I8" s="11">
        <v>36.1</v>
      </c>
      <c r="J8" s="11">
        <v>89.44</v>
      </c>
      <c r="K8" s="11">
        <f t="shared" si="0"/>
        <v>44.72</v>
      </c>
      <c r="L8" s="11">
        <f t="shared" si="1"/>
        <v>80.82</v>
      </c>
      <c r="M8" s="11">
        <f>RANK(L8,$L$4:$L$24,0)</f>
        <v>5</v>
      </c>
      <c r="N8" s="13" t="s">
        <v>21</v>
      </c>
      <c r="O8" s="14"/>
    </row>
    <row r="9" s="1" customFormat="1" ht="18" customHeight="1" spans="1:15">
      <c r="A9" s="6">
        <v>6</v>
      </c>
      <c r="B9" s="7" t="s">
        <v>30</v>
      </c>
      <c r="C9" s="8" t="s">
        <v>17</v>
      </c>
      <c r="D9" s="9" t="s">
        <v>18</v>
      </c>
      <c r="E9" s="10" t="s">
        <v>19</v>
      </c>
      <c r="F9" s="10" t="s">
        <v>31</v>
      </c>
      <c r="G9" s="11">
        <v>73</v>
      </c>
      <c r="H9" s="11">
        <v>0</v>
      </c>
      <c r="I9" s="11">
        <v>36.5</v>
      </c>
      <c r="J9" s="11">
        <v>87.96</v>
      </c>
      <c r="K9" s="11">
        <f t="shared" si="0"/>
        <v>43.98</v>
      </c>
      <c r="L9" s="11">
        <f t="shared" si="1"/>
        <v>80.48</v>
      </c>
      <c r="M9" s="11">
        <f>RANK(L9,$L$4:$L$24,0)</f>
        <v>6</v>
      </c>
      <c r="N9" s="13" t="s">
        <v>21</v>
      </c>
      <c r="O9" s="14"/>
    </row>
    <row r="10" s="1" customFormat="1" ht="18" customHeight="1" spans="1:15">
      <c r="A10" s="6">
        <v>7</v>
      </c>
      <c r="B10" s="7" t="s">
        <v>32</v>
      </c>
      <c r="C10" s="8" t="s">
        <v>17</v>
      </c>
      <c r="D10" s="9" t="s">
        <v>18</v>
      </c>
      <c r="E10" s="10" t="s">
        <v>19</v>
      </c>
      <c r="F10" s="10" t="s">
        <v>33</v>
      </c>
      <c r="G10" s="11">
        <v>74</v>
      </c>
      <c r="H10" s="11">
        <v>0</v>
      </c>
      <c r="I10" s="11">
        <v>37</v>
      </c>
      <c r="J10" s="11">
        <v>86.48</v>
      </c>
      <c r="K10" s="11">
        <f t="shared" si="0"/>
        <v>43.24</v>
      </c>
      <c r="L10" s="11">
        <f t="shared" si="1"/>
        <v>80.24</v>
      </c>
      <c r="M10" s="11">
        <f>RANK(L10,$L$4:$L$24,0)</f>
        <v>7</v>
      </c>
      <c r="N10" s="13" t="s">
        <v>21</v>
      </c>
      <c r="O10" s="14"/>
    </row>
    <row r="11" s="1" customFormat="1" ht="18" customHeight="1" spans="1:15">
      <c r="A11" s="6">
        <v>8</v>
      </c>
      <c r="B11" s="7" t="s">
        <v>34</v>
      </c>
      <c r="C11" s="8" t="s">
        <v>17</v>
      </c>
      <c r="D11" s="9" t="s">
        <v>18</v>
      </c>
      <c r="E11" s="10" t="s">
        <v>19</v>
      </c>
      <c r="F11" s="10" t="s">
        <v>35</v>
      </c>
      <c r="G11" s="11">
        <v>73.6</v>
      </c>
      <c r="H11" s="11">
        <v>0</v>
      </c>
      <c r="I11" s="11">
        <v>36.8</v>
      </c>
      <c r="J11" s="11">
        <v>86.4</v>
      </c>
      <c r="K11" s="11">
        <f t="shared" si="0"/>
        <v>43.2</v>
      </c>
      <c r="L11" s="11">
        <f t="shared" si="1"/>
        <v>80</v>
      </c>
      <c r="M11" s="11">
        <f>RANK(L11,$L$4:$L$24,0)</f>
        <v>8</v>
      </c>
      <c r="N11" s="13" t="s">
        <v>36</v>
      </c>
      <c r="O11" s="14"/>
    </row>
    <row r="12" s="1" customFormat="1" ht="18" customHeight="1" spans="1:15">
      <c r="A12" s="6">
        <v>9</v>
      </c>
      <c r="B12" s="7" t="s">
        <v>37</v>
      </c>
      <c r="C12" s="8" t="s">
        <v>17</v>
      </c>
      <c r="D12" s="9" t="s">
        <v>18</v>
      </c>
      <c r="E12" s="10" t="s">
        <v>19</v>
      </c>
      <c r="F12" s="10" t="s">
        <v>38</v>
      </c>
      <c r="G12" s="11">
        <v>72.2</v>
      </c>
      <c r="H12" s="11">
        <v>0</v>
      </c>
      <c r="I12" s="11">
        <v>36.1</v>
      </c>
      <c r="J12" s="11">
        <v>87.22</v>
      </c>
      <c r="K12" s="11">
        <f t="shared" si="0"/>
        <v>43.61</v>
      </c>
      <c r="L12" s="11">
        <f t="shared" si="1"/>
        <v>79.71</v>
      </c>
      <c r="M12" s="11">
        <f>RANK(L12,$L$4:$L$24,0)</f>
        <v>9</v>
      </c>
      <c r="N12" s="13" t="s">
        <v>36</v>
      </c>
      <c r="O12" s="14"/>
    </row>
    <row r="13" s="1" customFormat="1" ht="18" customHeight="1" spans="1:15">
      <c r="A13" s="6">
        <v>10</v>
      </c>
      <c r="B13" s="7" t="s">
        <v>39</v>
      </c>
      <c r="C13" s="8" t="s">
        <v>17</v>
      </c>
      <c r="D13" s="9" t="s">
        <v>18</v>
      </c>
      <c r="E13" s="10" t="s">
        <v>19</v>
      </c>
      <c r="F13" s="10" t="s">
        <v>40</v>
      </c>
      <c r="G13" s="11">
        <v>70.6</v>
      </c>
      <c r="H13" s="11">
        <v>4</v>
      </c>
      <c r="I13" s="11">
        <v>37.3</v>
      </c>
      <c r="J13" s="11">
        <v>84.68</v>
      </c>
      <c r="K13" s="11">
        <f t="shared" si="0"/>
        <v>42.34</v>
      </c>
      <c r="L13" s="11">
        <f t="shared" si="1"/>
        <v>79.64</v>
      </c>
      <c r="M13" s="11">
        <f>RANK(L13,$L$4:$L$24,0)</f>
        <v>10</v>
      </c>
      <c r="N13" s="13" t="s">
        <v>36</v>
      </c>
      <c r="O13" s="14"/>
    </row>
    <row r="14" s="1" customFormat="1" ht="18" customHeight="1" spans="1:15">
      <c r="A14" s="6">
        <v>11</v>
      </c>
      <c r="B14" s="7" t="s">
        <v>41</v>
      </c>
      <c r="C14" s="8" t="s">
        <v>17</v>
      </c>
      <c r="D14" s="9" t="s">
        <v>18</v>
      </c>
      <c r="E14" s="10" t="s">
        <v>19</v>
      </c>
      <c r="F14" s="10" t="s">
        <v>42</v>
      </c>
      <c r="G14" s="11">
        <v>70.6</v>
      </c>
      <c r="H14" s="11">
        <v>0</v>
      </c>
      <c r="I14" s="11">
        <v>35.3</v>
      </c>
      <c r="J14" s="11">
        <v>87.4</v>
      </c>
      <c r="K14" s="11">
        <f t="shared" si="0"/>
        <v>43.7</v>
      </c>
      <c r="L14" s="11">
        <f t="shared" si="1"/>
        <v>79</v>
      </c>
      <c r="M14" s="11">
        <f>RANK(L14,$L$4:$L$24,0)</f>
        <v>11</v>
      </c>
      <c r="N14" s="13" t="s">
        <v>36</v>
      </c>
      <c r="O14" s="14"/>
    </row>
    <row r="15" s="1" customFormat="1" ht="18" customHeight="1" spans="1:15">
      <c r="A15" s="6">
        <v>12</v>
      </c>
      <c r="B15" s="7" t="s">
        <v>43</v>
      </c>
      <c r="C15" s="8" t="s">
        <v>17</v>
      </c>
      <c r="D15" s="9" t="s">
        <v>18</v>
      </c>
      <c r="E15" s="10" t="s">
        <v>19</v>
      </c>
      <c r="F15" s="10" t="s">
        <v>44</v>
      </c>
      <c r="G15" s="11">
        <v>68.6</v>
      </c>
      <c r="H15" s="11">
        <v>0</v>
      </c>
      <c r="I15" s="11">
        <v>34.3</v>
      </c>
      <c r="J15" s="11">
        <v>87.94</v>
      </c>
      <c r="K15" s="11">
        <f t="shared" si="0"/>
        <v>43.97</v>
      </c>
      <c r="L15" s="11">
        <f t="shared" si="1"/>
        <v>78.27</v>
      </c>
      <c r="M15" s="11">
        <f>RANK(L15,$L$4:$L$24,0)</f>
        <v>12</v>
      </c>
      <c r="N15" s="13" t="s">
        <v>36</v>
      </c>
      <c r="O15" s="14"/>
    </row>
    <row r="16" s="1" customFormat="1" ht="18" customHeight="1" spans="1:15">
      <c r="A16" s="6">
        <v>13</v>
      </c>
      <c r="B16" s="7" t="s">
        <v>45</v>
      </c>
      <c r="C16" s="8" t="s">
        <v>17</v>
      </c>
      <c r="D16" s="9" t="s">
        <v>18</v>
      </c>
      <c r="E16" s="10" t="s">
        <v>19</v>
      </c>
      <c r="F16" s="10" t="s">
        <v>46</v>
      </c>
      <c r="G16" s="11">
        <v>69.4</v>
      </c>
      <c r="H16" s="11">
        <v>0</v>
      </c>
      <c r="I16" s="11">
        <v>34.7</v>
      </c>
      <c r="J16" s="11">
        <v>86.42</v>
      </c>
      <c r="K16" s="11">
        <f t="shared" si="0"/>
        <v>43.21</v>
      </c>
      <c r="L16" s="11">
        <f t="shared" si="1"/>
        <v>77.91</v>
      </c>
      <c r="M16" s="11">
        <f>RANK(L16,$L$4:$L$24,0)</f>
        <v>13</v>
      </c>
      <c r="N16" s="13" t="s">
        <v>36</v>
      </c>
      <c r="O16" s="14"/>
    </row>
    <row r="17" s="1" customFormat="1" ht="18" customHeight="1" spans="1:15">
      <c r="A17" s="6">
        <v>14</v>
      </c>
      <c r="B17" s="7" t="s">
        <v>47</v>
      </c>
      <c r="C17" s="8" t="s">
        <v>17</v>
      </c>
      <c r="D17" s="9" t="s">
        <v>18</v>
      </c>
      <c r="E17" s="10" t="s">
        <v>19</v>
      </c>
      <c r="F17" s="10" t="s">
        <v>48</v>
      </c>
      <c r="G17" s="11">
        <v>68.6</v>
      </c>
      <c r="H17" s="11">
        <v>0</v>
      </c>
      <c r="I17" s="11">
        <v>34.3</v>
      </c>
      <c r="J17" s="11">
        <v>85.98</v>
      </c>
      <c r="K17" s="11">
        <f t="shared" si="0"/>
        <v>42.99</v>
      </c>
      <c r="L17" s="11">
        <f t="shared" si="1"/>
        <v>77.29</v>
      </c>
      <c r="M17" s="11">
        <f>RANK(L17,$L$4:$L$24,0)</f>
        <v>14</v>
      </c>
      <c r="N17" s="13" t="s">
        <v>36</v>
      </c>
      <c r="O17" s="14"/>
    </row>
    <row r="18" s="1" customFormat="1" ht="18" customHeight="1" spans="1:15">
      <c r="A18" s="6">
        <v>15</v>
      </c>
      <c r="B18" s="7" t="s">
        <v>49</v>
      </c>
      <c r="C18" s="8" t="s">
        <v>17</v>
      </c>
      <c r="D18" s="9" t="s">
        <v>18</v>
      </c>
      <c r="E18" s="10" t="s">
        <v>19</v>
      </c>
      <c r="F18" s="10" t="s">
        <v>50</v>
      </c>
      <c r="G18" s="11">
        <v>70.4</v>
      </c>
      <c r="H18" s="11">
        <v>0</v>
      </c>
      <c r="I18" s="11">
        <v>35.2</v>
      </c>
      <c r="J18" s="11">
        <v>83.86</v>
      </c>
      <c r="K18" s="11">
        <f t="shared" si="0"/>
        <v>41.93</v>
      </c>
      <c r="L18" s="11">
        <f t="shared" si="1"/>
        <v>77.13</v>
      </c>
      <c r="M18" s="11">
        <f>RANK(L18,$L$4:$L$24,0)</f>
        <v>15</v>
      </c>
      <c r="N18" s="13" t="s">
        <v>36</v>
      </c>
      <c r="O18" s="14"/>
    </row>
    <row r="19" s="1" customFormat="1" ht="18" customHeight="1" spans="1:15">
      <c r="A19" s="6">
        <v>16</v>
      </c>
      <c r="B19" s="7" t="s">
        <v>51</v>
      </c>
      <c r="C19" s="8" t="s">
        <v>17</v>
      </c>
      <c r="D19" s="9" t="s">
        <v>18</v>
      </c>
      <c r="E19" s="10" t="s">
        <v>19</v>
      </c>
      <c r="F19" s="10" t="s">
        <v>52</v>
      </c>
      <c r="G19" s="11">
        <v>67.4</v>
      </c>
      <c r="H19" s="11">
        <v>0</v>
      </c>
      <c r="I19" s="11">
        <v>33.7</v>
      </c>
      <c r="J19" s="11">
        <v>85.48</v>
      </c>
      <c r="K19" s="11">
        <f t="shared" si="0"/>
        <v>42.74</v>
      </c>
      <c r="L19" s="11">
        <f t="shared" si="1"/>
        <v>76.44</v>
      </c>
      <c r="M19" s="11">
        <f>RANK(L19,$L$4:$L$24,0)</f>
        <v>16</v>
      </c>
      <c r="N19" s="13" t="s">
        <v>36</v>
      </c>
      <c r="O19" s="14"/>
    </row>
    <row r="20" s="1" customFormat="1" ht="18" customHeight="1" spans="1:15">
      <c r="A20" s="6">
        <v>17</v>
      </c>
      <c r="B20" s="7" t="s">
        <v>53</v>
      </c>
      <c r="C20" s="8" t="s">
        <v>17</v>
      </c>
      <c r="D20" s="9" t="s">
        <v>18</v>
      </c>
      <c r="E20" s="10" t="s">
        <v>19</v>
      </c>
      <c r="F20" s="10" t="s">
        <v>54</v>
      </c>
      <c r="G20" s="11">
        <v>63.2</v>
      </c>
      <c r="H20" s="11">
        <v>4</v>
      </c>
      <c r="I20" s="11">
        <v>33.6</v>
      </c>
      <c r="J20" s="11">
        <v>85.48</v>
      </c>
      <c r="K20" s="11">
        <f t="shared" si="0"/>
        <v>42.74</v>
      </c>
      <c r="L20" s="11">
        <f t="shared" si="1"/>
        <v>76.34</v>
      </c>
      <c r="M20" s="11">
        <f>RANK(L20,$L$4:$L$24,0)</f>
        <v>17</v>
      </c>
      <c r="N20" s="13" t="s">
        <v>36</v>
      </c>
      <c r="O20" s="14"/>
    </row>
    <row r="21" s="1" customFormat="1" ht="18" customHeight="1" spans="1:15">
      <c r="A21" s="6">
        <v>18</v>
      </c>
      <c r="B21" s="7" t="s">
        <v>55</v>
      </c>
      <c r="C21" s="8" t="s">
        <v>17</v>
      </c>
      <c r="D21" s="9" t="s">
        <v>18</v>
      </c>
      <c r="E21" s="10" t="s">
        <v>19</v>
      </c>
      <c r="F21" s="10" t="s">
        <v>56</v>
      </c>
      <c r="G21" s="11">
        <v>67.6</v>
      </c>
      <c r="H21" s="11">
        <v>0</v>
      </c>
      <c r="I21" s="11">
        <v>33.8</v>
      </c>
      <c r="J21" s="11">
        <v>84.04</v>
      </c>
      <c r="K21" s="11">
        <f t="shared" si="0"/>
        <v>42.02</v>
      </c>
      <c r="L21" s="11">
        <f t="shared" si="1"/>
        <v>75.82</v>
      </c>
      <c r="M21" s="11">
        <f>RANK(L21,$L$4:$L$24,0)</f>
        <v>18</v>
      </c>
      <c r="N21" s="13" t="s">
        <v>36</v>
      </c>
      <c r="O21" s="14"/>
    </row>
    <row r="22" s="1" customFormat="1" ht="18" customHeight="1" spans="1:15">
      <c r="A22" s="6">
        <v>19</v>
      </c>
      <c r="B22" s="7" t="s">
        <v>57</v>
      </c>
      <c r="C22" s="8" t="s">
        <v>17</v>
      </c>
      <c r="D22" s="9" t="s">
        <v>18</v>
      </c>
      <c r="E22" s="10" t="s">
        <v>19</v>
      </c>
      <c r="F22" s="10" t="s">
        <v>58</v>
      </c>
      <c r="G22" s="11">
        <v>66.8</v>
      </c>
      <c r="H22" s="11">
        <v>0</v>
      </c>
      <c r="I22" s="11">
        <v>33.4</v>
      </c>
      <c r="J22" s="11">
        <v>82.74</v>
      </c>
      <c r="K22" s="11">
        <f t="shared" si="0"/>
        <v>41.37</v>
      </c>
      <c r="L22" s="11">
        <f t="shared" si="1"/>
        <v>74.77</v>
      </c>
      <c r="M22" s="11">
        <f>RANK(L22,$L$4:$L$24,0)</f>
        <v>19</v>
      </c>
      <c r="N22" s="13" t="s">
        <v>36</v>
      </c>
      <c r="O22" s="14"/>
    </row>
    <row r="23" s="1" customFormat="1" ht="18" customHeight="1" spans="1:15">
      <c r="A23" s="6">
        <v>20</v>
      </c>
      <c r="B23" s="7" t="s">
        <v>59</v>
      </c>
      <c r="C23" s="8" t="s">
        <v>17</v>
      </c>
      <c r="D23" s="9" t="s">
        <v>18</v>
      </c>
      <c r="E23" s="10" t="s">
        <v>19</v>
      </c>
      <c r="F23" s="10" t="s">
        <v>60</v>
      </c>
      <c r="G23" s="11">
        <v>65.8</v>
      </c>
      <c r="H23" s="11">
        <v>0</v>
      </c>
      <c r="I23" s="11">
        <v>32.9</v>
      </c>
      <c r="J23" s="11">
        <v>81.92</v>
      </c>
      <c r="K23" s="11">
        <f t="shared" si="0"/>
        <v>40.96</v>
      </c>
      <c r="L23" s="11">
        <f t="shared" si="1"/>
        <v>73.86</v>
      </c>
      <c r="M23" s="11">
        <f>RANK(L23,$L$4:$L$24,0)</f>
        <v>20</v>
      </c>
      <c r="N23" s="13" t="s">
        <v>36</v>
      </c>
      <c r="O23" s="14"/>
    </row>
    <row r="24" s="2" customFormat="1" ht="18" customHeight="1" spans="1:15">
      <c r="A24" s="6">
        <v>21</v>
      </c>
      <c r="B24" s="7" t="s">
        <v>61</v>
      </c>
      <c r="C24" s="8" t="s">
        <v>17</v>
      </c>
      <c r="D24" s="9" t="s">
        <v>18</v>
      </c>
      <c r="E24" s="10" t="s">
        <v>19</v>
      </c>
      <c r="F24" s="10" t="s">
        <v>62</v>
      </c>
      <c r="G24" s="11">
        <v>67.4</v>
      </c>
      <c r="H24" s="11">
        <v>0</v>
      </c>
      <c r="I24" s="11">
        <v>33.7</v>
      </c>
      <c r="J24" s="11">
        <v>78.88</v>
      </c>
      <c r="K24" s="11">
        <f t="shared" si="0"/>
        <v>39.44</v>
      </c>
      <c r="L24" s="11">
        <f t="shared" si="1"/>
        <v>73.14</v>
      </c>
      <c r="M24" s="11">
        <f>RANK(L24,$L$4:$L$24,0)</f>
        <v>21</v>
      </c>
      <c r="N24" s="13" t="s">
        <v>36</v>
      </c>
      <c r="O24" s="14"/>
    </row>
    <row r="25" s="2" customFormat="1" ht="18" customHeight="1" spans="1:15">
      <c r="A25" s="6">
        <v>22</v>
      </c>
      <c r="B25" s="7" t="s">
        <v>63</v>
      </c>
      <c r="C25" s="8" t="s">
        <v>64</v>
      </c>
      <c r="D25" s="9" t="s">
        <v>18</v>
      </c>
      <c r="E25" s="10" t="s">
        <v>65</v>
      </c>
      <c r="F25" s="10" t="s">
        <v>66</v>
      </c>
      <c r="G25" s="11">
        <v>77.4</v>
      </c>
      <c r="H25" s="11">
        <v>0</v>
      </c>
      <c r="I25" s="11">
        <v>38.7</v>
      </c>
      <c r="J25" s="11">
        <v>89.34</v>
      </c>
      <c r="K25" s="11">
        <f t="shared" si="0"/>
        <v>44.67</v>
      </c>
      <c r="L25" s="11">
        <f t="shared" si="1"/>
        <v>83.37</v>
      </c>
      <c r="M25" s="11">
        <f t="shared" ref="M25:M45" si="2">RANK(L25,$L$25:$L$45,0)</f>
        <v>1</v>
      </c>
      <c r="N25" s="13" t="s">
        <v>21</v>
      </c>
      <c r="O25" s="14"/>
    </row>
    <row r="26" s="2" customFormat="1" ht="18" customHeight="1" spans="1:15">
      <c r="A26" s="6">
        <v>23</v>
      </c>
      <c r="B26" s="7" t="s">
        <v>67</v>
      </c>
      <c r="C26" s="8" t="s">
        <v>64</v>
      </c>
      <c r="D26" s="9" t="s">
        <v>18</v>
      </c>
      <c r="E26" s="10" t="s">
        <v>65</v>
      </c>
      <c r="F26" s="10" t="s">
        <v>68</v>
      </c>
      <c r="G26" s="11">
        <v>73.8</v>
      </c>
      <c r="H26" s="11">
        <v>0</v>
      </c>
      <c r="I26" s="11">
        <v>36.9</v>
      </c>
      <c r="J26" s="11">
        <v>87.64</v>
      </c>
      <c r="K26" s="11">
        <f t="shared" si="0"/>
        <v>43.82</v>
      </c>
      <c r="L26" s="11">
        <f t="shared" si="1"/>
        <v>80.72</v>
      </c>
      <c r="M26" s="11">
        <f t="shared" si="2"/>
        <v>2</v>
      </c>
      <c r="N26" s="13" t="s">
        <v>21</v>
      </c>
      <c r="O26" s="14"/>
    </row>
    <row r="27" s="2" customFormat="1" ht="18" customHeight="1" spans="1:15">
      <c r="A27" s="6">
        <v>24</v>
      </c>
      <c r="B27" s="7" t="s">
        <v>69</v>
      </c>
      <c r="C27" s="8" t="s">
        <v>64</v>
      </c>
      <c r="D27" s="9" t="s">
        <v>18</v>
      </c>
      <c r="E27" s="10" t="s">
        <v>65</v>
      </c>
      <c r="F27" s="10" t="s">
        <v>70</v>
      </c>
      <c r="G27" s="11">
        <v>73.6</v>
      </c>
      <c r="H27" s="11">
        <v>0</v>
      </c>
      <c r="I27" s="11">
        <v>36.8</v>
      </c>
      <c r="J27" s="11">
        <v>86.84</v>
      </c>
      <c r="K27" s="11">
        <f t="shared" si="0"/>
        <v>43.42</v>
      </c>
      <c r="L27" s="11">
        <f t="shared" si="1"/>
        <v>80.22</v>
      </c>
      <c r="M27" s="11">
        <f t="shared" si="2"/>
        <v>3</v>
      </c>
      <c r="N27" s="13" t="s">
        <v>21</v>
      </c>
      <c r="O27" s="14"/>
    </row>
    <row r="28" s="2" customFormat="1" ht="18" customHeight="1" spans="1:15">
      <c r="A28" s="6">
        <v>25</v>
      </c>
      <c r="B28" s="7" t="s">
        <v>71</v>
      </c>
      <c r="C28" s="8" t="s">
        <v>64</v>
      </c>
      <c r="D28" s="9" t="s">
        <v>18</v>
      </c>
      <c r="E28" s="10" t="s">
        <v>65</v>
      </c>
      <c r="F28" s="10" t="s">
        <v>72</v>
      </c>
      <c r="G28" s="11">
        <v>73.6</v>
      </c>
      <c r="H28" s="11">
        <v>0</v>
      </c>
      <c r="I28" s="11">
        <v>36.8</v>
      </c>
      <c r="J28" s="11">
        <v>86.3</v>
      </c>
      <c r="K28" s="11">
        <f t="shared" si="0"/>
        <v>43.15</v>
      </c>
      <c r="L28" s="11">
        <f t="shared" si="1"/>
        <v>79.95</v>
      </c>
      <c r="M28" s="11">
        <f t="shared" si="2"/>
        <v>4</v>
      </c>
      <c r="N28" s="13" t="s">
        <v>21</v>
      </c>
      <c r="O28" s="14"/>
    </row>
    <row r="29" s="2" customFormat="1" ht="18" customHeight="1" spans="1:15">
      <c r="A29" s="6">
        <v>26</v>
      </c>
      <c r="B29" s="7" t="s">
        <v>73</v>
      </c>
      <c r="C29" s="8" t="s">
        <v>64</v>
      </c>
      <c r="D29" s="9" t="s">
        <v>18</v>
      </c>
      <c r="E29" s="10" t="s">
        <v>65</v>
      </c>
      <c r="F29" s="10" t="s">
        <v>74</v>
      </c>
      <c r="G29" s="11">
        <v>71.6</v>
      </c>
      <c r="H29" s="11">
        <v>0</v>
      </c>
      <c r="I29" s="11">
        <v>35.8</v>
      </c>
      <c r="J29" s="11">
        <v>88.22</v>
      </c>
      <c r="K29" s="11">
        <f t="shared" si="0"/>
        <v>44.11</v>
      </c>
      <c r="L29" s="11">
        <f t="shared" si="1"/>
        <v>79.91</v>
      </c>
      <c r="M29" s="11">
        <f t="shared" si="2"/>
        <v>5</v>
      </c>
      <c r="N29" s="13" t="s">
        <v>21</v>
      </c>
      <c r="O29" s="14"/>
    </row>
    <row r="30" s="2" customFormat="1" ht="18" customHeight="1" spans="1:15">
      <c r="A30" s="6">
        <v>27</v>
      </c>
      <c r="B30" s="7" t="s">
        <v>75</v>
      </c>
      <c r="C30" s="8" t="s">
        <v>64</v>
      </c>
      <c r="D30" s="9" t="s">
        <v>18</v>
      </c>
      <c r="E30" s="10" t="s">
        <v>65</v>
      </c>
      <c r="F30" s="10" t="s">
        <v>76</v>
      </c>
      <c r="G30" s="11">
        <v>72.2</v>
      </c>
      <c r="H30" s="11">
        <v>0</v>
      </c>
      <c r="I30" s="11">
        <v>36.1</v>
      </c>
      <c r="J30" s="11">
        <v>86.72</v>
      </c>
      <c r="K30" s="11">
        <f t="shared" si="0"/>
        <v>43.36</v>
      </c>
      <c r="L30" s="11">
        <f t="shared" si="1"/>
        <v>79.46</v>
      </c>
      <c r="M30" s="11">
        <f t="shared" si="2"/>
        <v>6</v>
      </c>
      <c r="N30" s="13" t="s">
        <v>21</v>
      </c>
      <c r="O30" s="14"/>
    </row>
    <row r="31" s="2" customFormat="1" ht="18" customHeight="1" spans="1:15">
      <c r="A31" s="6">
        <v>28</v>
      </c>
      <c r="B31" s="7" t="s">
        <v>77</v>
      </c>
      <c r="C31" s="8" t="s">
        <v>64</v>
      </c>
      <c r="D31" s="9" t="s">
        <v>18</v>
      </c>
      <c r="E31" s="10" t="s">
        <v>65</v>
      </c>
      <c r="F31" s="10" t="s">
        <v>78</v>
      </c>
      <c r="G31" s="11">
        <v>73.4</v>
      </c>
      <c r="H31" s="11">
        <v>0</v>
      </c>
      <c r="I31" s="11">
        <v>36.7</v>
      </c>
      <c r="J31" s="11">
        <v>84.86</v>
      </c>
      <c r="K31" s="11">
        <f t="shared" si="0"/>
        <v>42.43</v>
      </c>
      <c r="L31" s="11">
        <f t="shared" si="1"/>
        <v>79.13</v>
      </c>
      <c r="M31" s="11">
        <f t="shared" si="2"/>
        <v>7</v>
      </c>
      <c r="N31" s="13" t="s">
        <v>21</v>
      </c>
      <c r="O31" s="14"/>
    </row>
    <row r="32" s="2" customFormat="1" ht="18" customHeight="1" spans="1:15">
      <c r="A32" s="6">
        <v>29</v>
      </c>
      <c r="B32" s="7" t="s">
        <v>79</v>
      </c>
      <c r="C32" s="8" t="s">
        <v>64</v>
      </c>
      <c r="D32" s="9" t="s">
        <v>18</v>
      </c>
      <c r="E32" s="10" t="s">
        <v>65</v>
      </c>
      <c r="F32" s="10" t="s">
        <v>80</v>
      </c>
      <c r="G32" s="11">
        <v>68.6</v>
      </c>
      <c r="H32" s="11">
        <v>0</v>
      </c>
      <c r="I32" s="11">
        <v>34.3</v>
      </c>
      <c r="J32" s="11">
        <v>89.18</v>
      </c>
      <c r="K32" s="11">
        <f t="shared" si="0"/>
        <v>44.59</v>
      </c>
      <c r="L32" s="11">
        <f t="shared" si="1"/>
        <v>78.89</v>
      </c>
      <c r="M32" s="11">
        <f t="shared" si="2"/>
        <v>8</v>
      </c>
      <c r="N32" s="13" t="s">
        <v>36</v>
      </c>
      <c r="O32" s="14"/>
    </row>
    <row r="33" s="2" customFormat="1" ht="18" customHeight="1" spans="1:15">
      <c r="A33" s="6">
        <v>30</v>
      </c>
      <c r="B33" s="7" t="s">
        <v>81</v>
      </c>
      <c r="C33" s="8" t="s">
        <v>64</v>
      </c>
      <c r="D33" s="9" t="s">
        <v>18</v>
      </c>
      <c r="E33" s="10" t="s">
        <v>65</v>
      </c>
      <c r="F33" s="10" t="s">
        <v>82</v>
      </c>
      <c r="G33" s="11">
        <v>70.8</v>
      </c>
      <c r="H33" s="11">
        <v>0</v>
      </c>
      <c r="I33" s="11">
        <v>35.4</v>
      </c>
      <c r="J33" s="11">
        <v>86.54</v>
      </c>
      <c r="K33" s="11">
        <f t="shared" si="0"/>
        <v>43.27</v>
      </c>
      <c r="L33" s="11">
        <f t="shared" si="1"/>
        <v>78.67</v>
      </c>
      <c r="M33" s="11">
        <f t="shared" si="2"/>
        <v>9</v>
      </c>
      <c r="N33" s="13" t="s">
        <v>36</v>
      </c>
      <c r="O33" s="14"/>
    </row>
    <row r="34" s="2" customFormat="1" ht="18" customHeight="1" spans="1:15">
      <c r="A34" s="6">
        <v>31</v>
      </c>
      <c r="B34" s="7" t="s">
        <v>83</v>
      </c>
      <c r="C34" s="8" t="s">
        <v>64</v>
      </c>
      <c r="D34" s="9" t="s">
        <v>18</v>
      </c>
      <c r="E34" s="10" t="s">
        <v>65</v>
      </c>
      <c r="F34" s="10" t="s">
        <v>84</v>
      </c>
      <c r="G34" s="11">
        <v>66.6</v>
      </c>
      <c r="H34" s="11">
        <v>4</v>
      </c>
      <c r="I34" s="11">
        <v>35.3</v>
      </c>
      <c r="J34" s="11">
        <v>85.58</v>
      </c>
      <c r="K34" s="11">
        <f t="shared" si="0"/>
        <v>42.79</v>
      </c>
      <c r="L34" s="11">
        <f t="shared" si="1"/>
        <v>78.09</v>
      </c>
      <c r="M34" s="11">
        <f t="shared" si="2"/>
        <v>10</v>
      </c>
      <c r="N34" s="13" t="s">
        <v>36</v>
      </c>
      <c r="O34" s="14"/>
    </row>
    <row r="35" s="2" customFormat="1" ht="18" customHeight="1" spans="1:15">
      <c r="A35" s="6">
        <v>32</v>
      </c>
      <c r="B35" s="7" t="s">
        <v>85</v>
      </c>
      <c r="C35" s="8" t="s">
        <v>64</v>
      </c>
      <c r="D35" s="9" t="s">
        <v>18</v>
      </c>
      <c r="E35" s="10" t="s">
        <v>65</v>
      </c>
      <c r="F35" s="10" t="s">
        <v>86</v>
      </c>
      <c r="G35" s="11">
        <v>72</v>
      </c>
      <c r="H35" s="11">
        <v>0</v>
      </c>
      <c r="I35" s="11">
        <v>36</v>
      </c>
      <c r="J35" s="11">
        <v>84.1</v>
      </c>
      <c r="K35" s="11">
        <f t="shared" si="0"/>
        <v>42.05</v>
      </c>
      <c r="L35" s="11">
        <f t="shared" si="1"/>
        <v>78.05</v>
      </c>
      <c r="M35" s="11">
        <f t="shared" si="2"/>
        <v>11</v>
      </c>
      <c r="N35" s="13" t="s">
        <v>36</v>
      </c>
      <c r="O35" s="14"/>
    </row>
    <row r="36" s="2" customFormat="1" ht="18" customHeight="1" spans="1:15">
      <c r="A36" s="6">
        <v>33</v>
      </c>
      <c r="B36" s="7" t="s">
        <v>87</v>
      </c>
      <c r="C36" s="8" t="s">
        <v>64</v>
      </c>
      <c r="D36" s="9" t="s">
        <v>18</v>
      </c>
      <c r="E36" s="10" t="s">
        <v>65</v>
      </c>
      <c r="F36" s="10" t="s">
        <v>88</v>
      </c>
      <c r="G36" s="11">
        <v>68.6</v>
      </c>
      <c r="H36" s="11">
        <v>0</v>
      </c>
      <c r="I36" s="11">
        <v>34.3</v>
      </c>
      <c r="J36" s="11">
        <v>86.38</v>
      </c>
      <c r="K36" s="11">
        <f t="shared" si="0"/>
        <v>43.19</v>
      </c>
      <c r="L36" s="11">
        <f t="shared" si="1"/>
        <v>77.49</v>
      </c>
      <c r="M36" s="11">
        <f t="shared" si="2"/>
        <v>12</v>
      </c>
      <c r="N36" s="13" t="s">
        <v>36</v>
      </c>
      <c r="O36" s="14"/>
    </row>
    <row r="37" s="2" customFormat="1" ht="18" customHeight="1" spans="1:15">
      <c r="A37" s="6">
        <v>34</v>
      </c>
      <c r="B37" s="7" t="s">
        <v>89</v>
      </c>
      <c r="C37" s="8" t="s">
        <v>64</v>
      </c>
      <c r="D37" s="9" t="s">
        <v>18</v>
      </c>
      <c r="E37" s="10" t="s">
        <v>65</v>
      </c>
      <c r="F37" s="10" t="s">
        <v>90</v>
      </c>
      <c r="G37" s="11">
        <v>67.8</v>
      </c>
      <c r="H37" s="11">
        <v>0</v>
      </c>
      <c r="I37" s="11">
        <v>33.9</v>
      </c>
      <c r="J37" s="11">
        <v>86.44</v>
      </c>
      <c r="K37" s="11">
        <f t="shared" si="0"/>
        <v>43.22</v>
      </c>
      <c r="L37" s="11">
        <f t="shared" si="1"/>
        <v>77.12</v>
      </c>
      <c r="M37" s="11">
        <f t="shared" si="2"/>
        <v>13</v>
      </c>
      <c r="N37" s="13" t="s">
        <v>36</v>
      </c>
      <c r="O37" s="14"/>
    </row>
    <row r="38" s="2" customFormat="1" ht="18" customHeight="1" spans="1:15">
      <c r="A38" s="6">
        <v>35</v>
      </c>
      <c r="B38" s="7" t="s">
        <v>91</v>
      </c>
      <c r="C38" s="8" t="s">
        <v>64</v>
      </c>
      <c r="D38" s="9" t="s">
        <v>18</v>
      </c>
      <c r="E38" s="10" t="s">
        <v>65</v>
      </c>
      <c r="F38" s="10" t="s">
        <v>92</v>
      </c>
      <c r="G38" s="11">
        <v>70</v>
      </c>
      <c r="H38" s="11">
        <v>0</v>
      </c>
      <c r="I38" s="11">
        <v>35</v>
      </c>
      <c r="J38" s="11">
        <v>83.52</v>
      </c>
      <c r="K38" s="11">
        <f t="shared" si="0"/>
        <v>41.76</v>
      </c>
      <c r="L38" s="11">
        <f t="shared" si="1"/>
        <v>76.76</v>
      </c>
      <c r="M38" s="11">
        <f t="shared" si="2"/>
        <v>14</v>
      </c>
      <c r="N38" s="13" t="s">
        <v>36</v>
      </c>
      <c r="O38" s="14"/>
    </row>
    <row r="39" s="2" customFormat="1" ht="18" customHeight="1" spans="1:15">
      <c r="A39" s="6">
        <v>36</v>
      </c>
      <c r="B39" s="7" t="s">
        <v>93</v>
      </c>
      <c r="C39" s="8" t="s">
        <v>64</v>
      </c>
      <c r="D39" s="9" t="s">
        <v>18</v>
      </c>
      <c r="E39" s="10" t="s">
        <v>65</v>
      </c>
      <c r="F39" s="10" t="s">
        <v>94</v>
      </c>
      <c r="G39" s="11">
        <v>74.2</v>
      </c>
      <c r="H39" s="11">
        <v>0</v>
      </c>
      <c r="I39" s="11">
        <v>37.1</v>
      </c>
      <c r="J39" s="11">
        <v>79.08</v>
      </c>
      <c r="K39" s="11">
        <f t="shared" si="0"/>
        <v>39.54</v>
      </c>
      <c r="L39" s="11">
        <f t="shared" si="1"/>
        <v>76.64</v>
      </c>
      <c r="M39" s="11">
        <f t="shared" si="2"/>
        <v>15</v>
      </c>
      <c r="N39" s="13" t="s">
        <v>36</v>
      </c>
      <c r="O39" s="14"/>
    </row>
    <row r="40" s="2" customFormat="1" ht="18" customHeight="1" spans="1:15">
      <c r="A40" s="6">
        <v>37</v>
      </c>
      <c r="B40" s="7" t="s">
        <v>95</v>
      </c>
      <c r="C40" s="8" t="s">
        <v>64</v>
      </c>
      <c r="D40" s="9" t="s">
        <v>18</v>
      </c>
      <c r="E40" s="10" t="s">
        <v>65</v>
      </c>
      <c r="F40" s="10" t="s">
        <v>96</v>
      </c>
      <c r="G40" s="11">
        <v>69</v>
      </c>
      <c r="H40" s="11">
        <v>0</v>
      </c>
      <c r="I40" s="11">
        <v>34.5</v>
      </c>
      <c r="J40" s="11">
        <v>83.92</v>
      </c>
      <c r="K40" s="11">
        <f t="shared" si="0"/>
        <v>41.96</v>
      </c>
      <c r="L40" s="11">
        <f t="shared" si="1"/>
        <v>76.46</v>
      </c>
      <c r="M40" s="11">
        <f t="shared" si="2"/>
        <v>16</v>
      </c>
      <c r="N40" s="13" t="s">
        <v>36</v>
      </c>
      <c r="O40" s="14"/>
    </row>
    <row r="41" s="2" customFormat="1" ht="18" customHeight="1" spans="1:15">
      <c r="A41" s="6">
        <v>38</v>
      </c>
      <c r="B41" s="7" t="s">
        <v>97</v>
      </c>
      <c r="C41" s="8" t="s">
        <v>64</v>
      </c>
      <c r="D41" s="9" t="s">
        <v>18</v>
      </c>
      <c r="E41" s="10" t="s">
        <v>65</v>
      </c>
      <c r="F41" s="10" t="s">
        <v>98</v>
      </c>
      <c r="G41" s="11">
        <v>68.6</v>
      </c>
      <c r="H41" s="11">
        <v>0</v>
      </c>
      <c r="I41" s="11">
        <v>34.3</v>
      </c>
      <c r="J41" s="11">
        <v>84.28</v>
      </c>
      <c r="K41" s="11">
        <f t="shared" si="0"/>
        <v>42.14</v>
      </c>
      <c r="L41" s="11">
        <f t="shared" si="1"/>
        <v>76.44</v>
      </c>
      <c r="M41" s="11">
        <f t="shared" si="2"/>
        <v>17</v>
      </c>
      <c r="N41" s="13" t="s">
        <v>36</v>
      </c>
      <c r="O41" s="14"/>
    </row>
    <row r="42" s="2" customFormat="1" ht="18" customHeight="1" spans="1:15">
      <c r="A42" s="6">
        <v>39</v>
      </c>
      <c r="B42" s="7" t="s">
        <v>99</v>
      </c>
      <c r="C42" s="8" t="s">
        <v>64</v>
      </c>
      <c r="D42" s="9" t="s">
        <v>18</v>
      </c>
      <c r="E42" s="10" t="s">
        <v>65</v>
      </c>
      <c r="F42" s="10" t="s">
        <v>100</v>
      </c>
      <c r="G42" s="11">
        <v>68.2</v>
      </c>
      <c r="H42" s="11">
        <v>0</v>
      </c>
      <c r="I42" s="11">
        <v>34.1</v>
      </c>
      <c r="J42" s="11">
        <v>83.22</v>
      </c>
      <c r="K42" s="11">
        <f t="shared" ref="K37:K59" si="3">ROUND(J42*0.5,2)</f>
        <v>41.61</v>
      </c>
      <c r="L42" s="11">
        <f t="shared" ref="L37:L59" si="4">I42+K42</f>
        <v>75.71</v>
      </c>
      <c r="M42" s="11">
        <f t="shared" si="2"/>
        <v>18</v>
      </c>
      <c r="N42" s="13" t="s">
        <v>36</v>
      </c>
      <c r="O42" s="14"/>
    </row>
    <row r="43" s="2" customFormat="1" ht="18" customHeight="1" spans="1:15">
      <c r="A43" s="6">
        <v>40</v>
      </c>
      <c r="B43" s="7" t="s">
        <v>101</v>
      </c>
      <c r="C43" s="8" t="s">
        <v>64</v>
      </c>
      <c r="D43" s="9" t="s">
        <v>18</v>
      </c>
      <c r="E43" s="10" t="s">
        <v>65</v>
      </c>
      <c r="F43" s="10" t="s">
        <v>102</v>
      </c>
      <c r="G43" s="11">
        <v>71</v>
      </c>
      <c r="H43" s="11">
        <v>0</v>
      </c>
      <c r="I43" s="11">
        <v>35.5</v>
      </c>
      <c r="J43" s="11">
        <v>78.2</v>
      </c>
      <c r="K43" s="11">
        <f t="shared" si="3"/>
        <v>39.1</v>
      </c>
      <c r="L43" s="11">
        <f t="shared" si="4"/>
        <v>74.6</v>
      </c>
      <c r="M43" s="11">
        <f t="shared" si="2"/>
        <v>19</v>
      </c>
      <c r="N43" s="13" t="s">
        <v>36</v>
      </c>
      <c r="O43" s="14"/>
    </row>
    <row r="44" s="2" customFormat="1" ht="18" customHeight="1" spans="1:15">
      <c r="A44" s="6">
        <v>41</v>
      </c>
      <c r="B44" s="7" t="s">
        <v>103</v>
      </c>
      <c r="C44" s="8" t="s">
        <v>64</v>
      </c>
      <c r="D44" s="9" t="s">
        <v>18</v>
      </c>
      <c r="E44" s="10" t="s">
        <v>65</v>
      </c>
      <c r="F44" s="10" t="s">
        <v>104</v>
      </c>
      <c r="G44" s="11">
        <v>67.8</v>
      </c>
      <c r="H44" s="11">
        <v>0</v>
      </c>
      <c r="I44" s="11">
        <v>33.9</v>
      </c>
      <c r="J44" s="11">
        <v>80.5</v>
      </c>
      <c r="K44" s="11">
        <f t="shared" si="3"/>
        <v>40.25</v>
      </c>
      <c r="L44" s="11">
        <f t="shared" si="4"/>
        <v>74.15</v>
      </c>
      <c r="M44" s="11">
        <f t="shared" si="2"/>
        <v>20</v>
      </c>
      <c r="N44" s="13" t="s">
        <v>36</v>
      </c>
      <c r="O44" s="14"/>
    </row>
    <row r="45" s="2" customFormat="1" ht="18" customHeight="1" spans="1:15">
      <c r="A45" s="6">
        <v>42</v>
      </c>
      <c r="B45" s="7" t="s">
        <v>105</v>
      </c>
      <c r="C45" s="8" t="s">
        <v>64</v>
      </c>
      <c r="D45" s="9" t="s">
        <v>18</v>
      </c>
      <c r="E45" s="10" t="s">
        <v>65</v>
      </c>
      <c r="F45" s="10" t="s">
        <v>106</v>
      </c>
      <c r="G45" s="11">
        <v>67.2</v>
      </c>
      <c r="H45" s="11">
        <v>0</v>
      </c>
      <c r="I45" s="11">
        <v>33.6</v>
      </c>
      <c r="J45" s="11">
        <v>80.72</v>
      </c>
      <c r="K45" s="11">
        <f t="shared" si="3"/>
        <v>40.36</v>
      </c>
      <c r="L45" s="11">
        <f t="shared" si="4"/>
        <v>73.96</v>
      </c>
      <c r="M45" s="11">
        <f t="shared" si="2"/>
        <v>21</v>
      </c>
      <c r="N45" s="13" t="s">
        <v>36</v>
      </c>
      <c r="O45" s="14"/>
    </row>
    <row r="46" s="2" customFormat="1" ht="18" customHeight="1" spans="1:15">
      <c r="A46" s="6">
        <v>43</v>
      </c>
      <c r="B46" s="7" t="s">
        <v>107</v>
      </c>
      <c r="C46" s="8" t="s">
        <v>108</v>
      </c>
      <c r="D46" s="9" t="s">
        <v>109</v>
      </c>
      <c r="E46" s="10" t="s">
        <v>110</v>
      </c>
      <c r="F46" s="10" t="s">
        <v>111</v>
      </c>
      <c r="G46" s="11">
        <v>52.6</v>
      </c>
      <c r="H46" s="11">
        <v>0</v>
      </c>
      <c r="I46" s="11">
        <v>26.3</v>
      </c>
      <c r="J46" s="11">
        <v>72.14</v>
      </c>
      <c r="K46" s="11">
        <f t="shared" si="3"/>
        <v>36.07</v>
      </c>
      <c r="L46" s="11">
        <f t="shared" si="4"/>
        <v>62.37</v>
      </c>
      <c r="M46" s="11">
        <v>1</v>
      </c>
      <c r="N46" s="13" t="s">
        <v>21</v>
      </c>
      <c r="O46" s="14"/>
    </row>
    <row r="47" s="2" customFormat="1" ht="18" customHeight="1" spans="1:15">
      <c r="A47" s="6">
        <v>44</v>
      </c>
      <c r="B47" s="7" t="s">
        <v>112</v>
      </c>
      <c r="C47" s="8" t="s">
        <v>64</v>
      </c>
      <c r="D47" s="9" t="s">
        <v>109</v>
      </c>
      <c r="E47" s="10" t="s">
        <v>113</v>
      </c>
      <c r="F47" s="10" t="s">
        <v>114</v>
      </c>
      <c r="G47" s="11">
        <v>72.2</v>
      </c>
      <c r="H47" s="11">
        <v>4</v>
      </c>
      <c r="I47" s="11">
        <v>38.1</v>
      </c>
      <c r="J47" s="11">
        <v>86.28</v>
      </c>
      <c r="K47" s="11">
        <f t="shared" si="3"/>
        <v>43.14</v>
      </c>
      <c r="L47" s="11">
        <f t="shared" si="4"/>
        <v>81.24</v>
      </c>
      <c r="M47" s="11">
        <f t="shared" ref="M47:M57" si="5">RANK(L47,$L$47:$L$57,0)</f>
        <v>1</v>
      </c>
      <c r="N47" s="13" t="s">
        <v>21</v>
      </c>
      <c r="O47" s="14"/>
    </row>
    <row r="48" s="2" customFormat="1" ht="18" customHeight="1" spans="1:15">
      <c r="A48" s="6">
        <v>45</v>
      </c>
      <c r="B48" s="7" t="s">
        <v>115</v>
      </c>
      <c r="C48" s="8" t="s">
        <v>64</v>
      </c>
      <c r="D48" s="9" t="s">
        <v>109</v>
      </c>
      <c r="E48" s="10" t="s">
        <v>113</v>
      </c>
      <c r="F48" s="10" t="s">
        <v>116</v>
      </c>
      <c r="G48" s="11">
        <v>73</v>
      </c>
      <c r="H48" s="11">
        <v>0</v>
      </c>
      <c r="I48" s="11">
        <v>36.5</v>
      </c>
      <c r="J48" s="11">
        <v>87.66</v>
      </c>
      <c r="K48" s="11">
        <f t="shared" si="3"/>
        <v>43.83</v>
      </c>
      <c r="L48" s="11">
        <f t="shared" si="4"/>
        <v>80.33</v>
      </c>
      <c r="M48" s="11">
        <f t="shared" si="5"/>
        <v>2</v>
      </c>
      <c r="N48" s="13" t="s">
        <v>21</v>
      </c>
      <c r="O48" s="14"/>
    </row>
    <row r="49" s="2" customFormat="1" ht="18" customHeight="1" spans="1:15">
      <c r="A49" s="6">
        <v>46</v>
      </c>
      <c r="B49" s="7" t="s">
        <v>117</v>
      </c>
      <c r="C49" s="8" t="s">
        <v>64</v>
      </c>
      <c r="D49" s="9" t="s">
        <v>109</v>
      </c>
      <c r="E49" s="10" t="s">
        <v>113</v>
      </c>
      <c r="F49" s="10" t="s">
        <v>118</v>
      </c>
      <c r="G49" s="11">
        <v>71.6</v>
      </c>
      <c r="H49" s="11">
        <v>0</v>
      </c>
      <c r="I49" s="11">
        <v>35.8</v>
      </c>
      <c r="J49" s="11">
        <v>85.62</v>
      </c>
      <c r="K49" s="11">
        <f t="shared" si="3"/>
        <v>42.81</v>
      </c>
      <c r="L49" s="11">
        <f t="shared" si="4"/>
        <v>78.61</v>
      </c>
      <c r="M49" s="11">
        <f t="shared" si="5"/>
        <v>3</v>
      </c>
      <c r="N49" s="13" t="s">
        <v>21</v>
      </c>
      <c r="O49" s="14"/>
    </row>
    <row r="50" s="2" customFormat="1" ht="18" customHeight="1" spans="1:15">
      <c r="A50" s="6">
        <v>47</v>
      </c>
      <c r="B50" s="7" t="s">
        <v>119</v>
      </c>
      <c r="C50" s="8" t="s">
        <v>64</v>
      </c>
      <c r="D50" s="9" t="s">
        <v>109</v>
      </c>
      <c r="E50" s="10" t="s">
        <v>113</v>
      </c>
      <c r="F50" s="10" t="s">
        <v>120</v>
      </c>
      <c r="G50" s="11">
        <v>67.2</v>
      </c>
      <c r="H50" s="11">
        <v>0</v>
      </c>
      <c r="I50" s="11">
        <v>33.6</v>
      </c>
      <c r="J50" s="11">
        <v>87.38</v>
      </c>
      <c r="K50" s="11">
        <f t="shared" si="3"/>
        <v>43.69</v>
      </c>
      <c r="L50" s="11">
        <f t="shared" si="4"/>
        <v>77.29</v>
      </c>
      <c r="M50" s="11">
        <f t="shared" si="5"/>
        <v>4</v>
      </c>
      <c r="N50" s="13" t="s">
        <v>21</v>
      </c>
      <c r="O50" s="14"/>
    </row>
    <row r="51" s="2" customFormat="1" ht="18" customHeight="1" spans="1:15">
      <c r="A51" s="6">
        <v>48</v>
      </c>
      <c r="B51" s="7" t="s">
        <v>121</v>
      </c>
      <c r="C51" s="8" t="s">
        <v>64</v>
      </c>
      <c r="D51" s="9" t="s">
        <v>109</v>
      </c>
      <c r="E51" s="10" t="s">
        <v>113</v>
      </c>
      <c r="F51" s="10" t="s">
        <v>122</v>
      </c>
      <c r="G51" s="11">
        <v>71</v>
      </c>
      <c r="H51" s="11">
        <v>0</v>
      </c>
      <c r="I51" s="11">
        <v>35.5</v>
      </c>
      <c r="J51" s="11">
        <v>82.94</v>
      </c>
      <c r="K51" s="11">
        <f t="shared" si="3"/>
        <v>41.47</v>
      </c>
      <c r="L51" s="11">
        <f t="shared" si="4"/>
        <v>76.97</v>
      </c>
      <c r="M51" s="11">
        <f t="shared" si="5"/>
        <v>5</v>
      </c>
      <c r="N51" s="13" t="s">
        <v>21</v>
      </c>
      <c r="O51" s="14"/>
    </row>
    <row r="52" s="2" customFormat="1" ht="18" customHeight="1" spans="1:15">
      <c r="A52" s="6">
        <v>49</v>
      </c>
      <c r="B52" s="7" t="s">
        <v>123</v>
      </c>
      <c r="C52" s="8" t="s">
        <v>64</v>
      </c>
      <c r="D52" s="9" t="s">
        <v>109</v>
      </c>
      <c r="E52" s="10" t="s">
        <v>113</v>
      </c>
      <c r="F52" s="10" t="s">
        <v>124</v>
      </c>
      <c r="G52" s="11">
        <v>73.2</v>
      </c>
      <c r="H52" s="11">
        <v>0</v>
      </c>
      <c r="I52" s="11">
        <v>36.6</v>
      </c>
      <c r="J52" s="11">
        <v>80.5</v>
      </c>
      <c r="K52" s="11">
        <f t="shared" si="3"/>
        <v>40.25</v>
      </c>
      <c r="L52" s="11">
        <f t="shared" si="4"/>
        <v>76.85</v>
      </c>
      <c r="M52" s="11">
        <f t="shared" si="5"/>
        <v>6</v>
      </c>
      <c r="N52" s="13" t="s">
        <v>36</v>
      </c>
      <c r="O52" s="14"/>
    </row>
    <row r="53" s="2" customFormat="1" ht="18" customHeight="1" spans="1:15">
      <c r="A53" s="6">
        <v>50</v>
      </c>
      <c r="B53" s="7" t="s">
        <v>125</v>
      </c>
      <c r="C53" s="8" t="s">
        <v>64</v>
      </c>
      <c r="D53" s="9" t="s">
        <v>109</v>
      </c>
      <c r="E53" s="10" t="s">
        <v>113</v>
      </c>
      <c r="F53" s="10" t="s">
        <v>126</v>
      </c>
      <c r="G53" s="11">
        <v>64.2</v>
      </c>
      <c r="H53" s="11">
        <v>0</v>
      </c>
      <c r="I53" s="11">
        <v>32.1</v>
      </c>
      <c r="J53" s="11">
        <v>84.9</v>
      </c>
      <c r="K53" s="11">
        <f t="shared" si="3"/>
        <v>42.45</v>
      </c>
      <c r="L53" s="11">
        <f t="shared" si="4"/>
        <v>74.55</v>
      </c>
      <c r="M53" s="11">
        <f t="shared" si="5"/>
        <v>7</v>
      </c>
      <c r="N53" s="13" t="s">
        <v>36</v>
      </c>
      <c r="O53" s="14"/>
    </row>
    <row r="54" s="2" customFormat="1" ht="18" customHeight="1" spans="1:15">
      <c r="A54" s="6">
        <v>51</v>
      </c>
      <c r="B54" s="7" t="s">
        <v>127</v>
      </c>
      <c r="C54" s="8" t="s">
        <v>64</v>
      </c>
      <c r="D54" s="9" t="s">
        <v>109</v>
      </c>
      <c r="E54" s="10" t="s">
        <v>113</v>
      </c>
      <c r="F54" s="10" t="s">
        <v>128</v>
      </c>
      <c r="G54" s="11">
        <v>66.6</v>
      </c>
      <c r="H54" s="11">
        <v>0</v>
      </c>
      <c r="I54" s="11">
        <v>33.3</v>
      </c>
      <c r="J54" s="11">
        <v>81.32</v>
      </c>
      <c r="K54" s="11">
        <f t="shared" si="3"/>
        <v>40.66</v>
      </c>
      <c r="L54" s="11">
        <f t="shared" si="4"/>
        <v>73.96</v>
      </c>
      <c r="M54" s="11">
        <f t="shared" si="5"/>
        <v>8</v>
      </c>
      <c r="N54" s="13" t="s">
        <v>36</v>
      </c>
      <c r="O54" s="14"/>
    </row>
    <row r="55" s="2" customFormat="1" ht="18" customHeight="1" spans="1:15">
      <c r="A55" s="6">
        <v>52</v>
      </c>
      <c r="B55" s="7" t="s">
        <v>129</v>
      </c>
      <c r="C55" s="8" t="s">
        <v>64</v>
      </c>
      <c r="D55" s="9" t="s">
        <v>109</v>
      </c>
      <c r="E55" s="10" t="s">
        <v>113</v>
      </c>
      <c r="F55" s="10" t="s">
        <v>130</v>
      </c>
      <c r="G55" s="11">
        <v>63.6</v>
      </c>
      <c r="H55" s="11">
        <v>0</v>
      </c>
      <c r="I55" s="11">
        <v>31.8</v>
      </c>
      <c r="J55" s="11">
        <v>79.24</v>
      </c>
      <c r="K55" s="11">
        <f t="shared" si="3"/>
        <v>39.62</v>
      </c>
      <c r="L55" s="11">
        <f t="shared" si="4"/>
        <v>71.42</v>
      </c>
      <c r="M55" s="11">
        <f t="shared" si="5"/>
        <v>9</v>
      </c>
      <c r="N55" s="13" t="s">
        <v>36</v>
      </c>
      <c r="O55" s="14"/>
    </row>
    <row r="56" s="2" customFormat="1" ht="18" customHeight="1" spans="1:15">
      <c r="A56" s="6">
        <v>53</v>
      </c>
      <c r="B56" s="7" t="s">
        <v>131</v>
      </c>
      <c r="C56" s="8" t="s">
        <v>64</v>
      </c>
      <c r="D56" s="9" t="s">
        <v>109</v>
      </c>
      <c r="E56" s="10" t="s">
        <v>113</v>
      </c>
      <c r="F56" s="10" t="s">
        <v>132</v>
      </c>
      <c r="G56" s="11">
        <v>61.8</v>
      </c>
      <c r="H56" s="11">
        <v>0</v>
      </c>
      <c r="I56" s="11">
        <v>30.9</v>
      </c>
      <c r="J56" s="11">
        <v>79.5</v>
      </c>
      <c r="K56" s="11">
        <f t="shared" si="3"/>
        <v>39.75</v>
      </c>
      <c r="L56" s="11">
        <f t="shared" si="4"/>
        <v>70.65</v>
      </c>
      <c r="M56" s="11">
        <f t="shared" si="5"/>
        <v>10</v>
      </c>
      <c r="N56" s="13" t="s">
        <v>36</v>
      </c>
      <c r="O56" s="14"/>
    </row>
    <row r="57" s="2" customFormat="1" ht="18" customHeight="1" spans="1:15">
      <c r="A57" s="6">
        <v>54</v>
      </c>
      <c r="B57" s="7" t="s">
        <v>133</v>
      </c>
      <c r="C57" s="8" t="s">
        <v>64</v>
      </c>
      <c r="D57" s="9" t="s">
        <v>109</v>
      </c>
      <c r="E57" s="10" t="s">
        <v>113</v>
      </c>
      <c r="F57" s="10" t="s">
        <v>134</v>
      </c>
      <c r="G57" s="11">
        <v>59.2</v>
      </c>
      <c r="H57" s="11">
        <v>0</v>
      </c>
      <c r="I57" s="11">
        <v>29.6</v>
      </c>
      <c r="J57" s="11">
        <v>81.32</v>
      </c>
      <c r="K57" s="11">
        <f t="shared" si="3"/>
        <v>40.66</v>
      </c>
      <c r="L57" s="11">
        <f t="shared" si="4"/>
        <v>70.26</v>
      </c>
      <c r="M57" s="11">
        <f t="shared" si="5"/>
        <v>11</v>
      </c>
      <c r="N57" s="13" t="s">
        <v>36</v>
      </c>
      <c r="O57" s="14"/>
    </row>
    <row r="58" s="2" customFormat="1" ht="18" customHeight="1" spans="1:15">
      <c r="A58" s="6">
        <v>55</v>
      </c>
      <c r="B58" s="7" t="s">
        <v>135</v>
      </c>
      <c r="C58" s="8" t="s">
        <v>64</v>
      </c>
      <c r="D58" s="9" t="s">
        <v>109</v>
      </c>
      <c r="E58" s="10" t="s">
        <v>113</v>
      </c>
      <c r="F58" s="10" t="s">
        <v>136</v>
      </c>
      <c r="G58" s="11">
        <v>63.4</v>
      </c>
      <c r="H58" s="11">
        <v>0</v>
      </c>
      <c r="I58" s="11">
        <v>31.7</v>
      </c>
      <c r="J58" s="11">
        <v>0</v>
      </c>
      <c r="K58" s="11">
        <f t="shared" si="3"/>
        <v>0</v>
      </c>
      <c r="L58" s="11">
        <f t="shared" si="4"/>
        <v>31.7</v>
      </c>
      <c r="M58" s="7"/>
      <c r="N58" s="13" t="s">
        <v>36</v>
      </c>
      <c r="O58" s="7" t="s">
        <v>137</v>
      </c>
    </row>
    <row r="59" s="2" customFormat="1" ht="20" customHeight="1" spans="1:15">
      <c r="A59" s="6">
        <v>56</v>
      </c>
      <c r="B59" s="7" t="s">
        <v>138</v>
      </c>
      <c r="C59" s="8" t="s">
        <v>64</v>
      </c>
      <c r="D59" s="9" t="s">
        <v>109</v>
      </c>
      <c r="E59" s="10" t="s">
        <v>113</v>
      </c>
      <c r="F59" s="10" t="s">
        <v>139</v>
      </c>
      <c r="G59" s="11">
        <v>62.2</v>
      </c>
      <c r="H59" s="11">
        <v>0</v>
      </c>
      <c r="I59" s="11">
        <v>31.1</v>
      </c>
      <c r="J59" s="11"/>
      <c r="K59" s="11"/>
      <c r="L59" s="11"/>
      <c r="M59" s="7"/>
      <c r="N59" s="13" t="s">
        <v>36</v>
      </c>
      <c r="O59" s="7" t="s">
        <v>140</v>
      </c>
    </row>
    <row r="62" s="2" customFormat="1"/>
  </sheetData>
  <autoFilter xmlns:etc="http://www.wps.cn/officeDocument/2017/etCustomData" ref="A3:M61" etc:filterBottomFollowUsedRange="0">
    <extLst/>
  </autoFilter>
  <sortState ref="A48:O57">
    <sortCondition ref="M48:M57"/>
  </sortState>
  <mergeCells count="1">
    <mergeCell ref="A1:O2"/>
  </mergeCells>
  <pageMargins left="0.751388888888889" right="0.751388888888889" top="1" bottom="1" header="0.5" footer="0.5"/>
  <pageSetup paperSize="9" scale="8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2025年上半年眉山市彭山区公开考试招聘中小学教师总成绩及排名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JTJ1</dc:creator>
  <cp:lastModifiedBy>308</cp:lastModifiedBy>
  <dcterms:created xsi:type="dcterms:W3CDTF">2019-07-19T06:06:00Z</dcterms:created>
  <cp:lastPrinted>2021-07-06T01:44:00Z</cp:lastPrinted>
  <dcterms:modified xsi:type="dcterms:W3CDTF">2025-06-16T07:35:22Z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F2CA2E06CF0D418EA33DD340F6E09DC6</vt:lpwstr>
  </property>
</Properties>
</file>