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<sst xmlns="http://schemas.openxmlformats.org/spreadsheetml/2006/main" count="55" uniqueCount="35">
  <si>
    <t>万宁市2025年公开招聘中小学教师考试
入围资格复审人员名单</t>
  </si>
  <si>
    <t>序号</t>
  </si>
  <si>
    <t>报考岗位</t>
  </si>
  <si>
    <t>职位代码</t>
  </si>
  <si>
    <t>准考证号</t>
  </si>
  <si>
    <t>姓名</t>
  </si>
  <si>
    <t>备注</t>
  </si>
  <si>
    <t>小学科学</t>
  </si>
  <si>
    <t>盘天娜</t>
  </si>
  <si>
    <t>张灵</t>
  </si>
  <si>
    <t>符小茹</t>
  </si>
  <si>
    <t>司锶</t>
  </si>
  <si>
    <t>王倩娜</t>
  </si>
  <si>
    <t>王萍</t>
  </si>
  <si>
    <t>周秋雪</t>
  </si>
  <si>
    <t>初中历史</t>
  </si>
  <si>
    <t>羊丽丽</t>
  </si>
  <si>
    <t>冯圆圆</t>
  </si>
  <si>
    <t>李盛康</t>
  </si>
  <si>
    <t>高中英语</t>
  </si>
  <si>
    <t>0102</t>
  </si>
  <si>
    <t>黄莉津</t>
  </si>
  <si>
    <t>吴漫洪</t>
  </si>
  <si>
    <t>廖思宸</t>
  </si>
  <si>
    <t>王则宽</t>
  </si>
  <si>
    <t>高中数学</t>
  </si>
  <si>
    <t>王开富</t>
  </si>
  <si>
    <t>李苹</t>
  </si>
  <si>
    <t>符芳婷</t>
  </si>
  <si>
    <t>高中物理</t>
  </si>
  <si>
    <t>吴体佑</t>
  </si>
  <si>
    <t>黄舒娜</t>
  </si>
  <si>
    <t>苏光珍</t>
  </si>
  <si>
    <t>梁春燕</t>
  </si>
  <si>
    <t>洪嘉欣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</si>
</sst>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topLeftCell="A9" workbookViewId="0">
      <selection activeCell="E16" sqref="E16"/>
    </sheetView>
  </sheetViews>
  <sheetFormatPr defaultColWidth="9" defaultRowHeight="14.4" outlineLevelCol="5"/>
  <cols>
    <col min="1" max="1" width="10.4444444444444" customWidth="1"/>
    <col min="2" max="3" width="13.5555555555556" customWidth="1"/>
    <col min="4" max="4" width="19.5555555555556" customWidth="1"/>
    <col min="5" max="5" width="14.6666666666667" customWidth="1"/>
    <col min="6" max="6" width="13.5555555555556" customWidth="1"/>
  </cols>
  <sheetData>
    <row r="1" ht="54" customHeight="1" spans="1:6">
      <c r="A1" s="1" t="s">
        <v>0</v>
      </c>
      <c r="B1" s="1"/>
      <c r="C1" s="1"/>
      <c r="D1" s="1"/>
      <c r="E1" s="1"/>
      <c r="F1" s="1"/>
    </row>
    <row r="2" ht="3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27" customHeight="1" spans="1:6">
      <c r="A3" s="4">
        <v>1</v>
      </c>
      <c r="B3" s="4" t="s">
        <v>7</v>
      </c>
      <c r="C3" s="4" t="str">
        <f t="shared" ref="C3:C9" si="0">"0204"</f>
        <v>0204</v>
      </c>
      <c r="D3" s="4" t="str">
        <f>"202506140716"</f>
        <v>202506140716</v>
      </c>
      <c r="E3" s="4" t="s">
        <v>8</v>
      </c>
      <c r="F3" s="5"/>
    </row>
    <row r="4" ht="27" customHeight="1" spans="1:6">
      <c r="A4" s="4">
        <v>2</v>
      </c>
      <c r="B4" s="4" t="s">
        <v>7</v>
      </c>
      <c r="C4" s="4" t="str">
        <f t="shared" si="0"/>
        <v>0204</v>
      </c>
      <c r="D4" s="4" t="str">
        <f>"202506140612"</f>
        <v>202506140612</v>
      </c>
      <c r="E4" s="4" t="s">
        <v>9</v>
      </c>
      <c r="F4" s="6"/>
    </row>
    <row r="5" ht="27" customHeight="1" spans="1:6">
      <c r="A5" s="4">
        <v>3</v>
      </c>
      <c r="B5" s="4" t="s">
        <v>7</v>
      </c>
      <c r="C5" s="4" t="str">
        <f t="shared" si="0"/>
        <v>0204</v>
      </c>
      <c r="D5" s="4" t="str">
        <f>"202506140620"</f>
        <v>202506140620</v>
      </c>
      <c r="E5" s="4" t="s">
        <v>10</v>
      </c>
      <c r="F5" s="6"/>
    </row>
    <row r="6" ht="27" customHeight="1" spans="1:6">
      <c r="A6" s="4">
        <v>4</v>
      </c>
      <c r="B6" s="4" t="s">
        <v>7</v>
      </c>
      <c r="C6" s="4" t="str">
        <f t="shared" si="0"/>
        <v>0204</v>
      </c>
      <c r="D6" s="4" t="str">
        <f>"202506140714"</f>
        <v>202506140714</v>
      </c>
      <c r="E6" s="4" t="s">
        <v>11</v>
      </c>
      <c r="F6" s="5"/>
    </row>
    <row r="7" ht="27" customHeight="1" spans="1:6">
      <c r="A7" s="4">
        <v>5</v>
      </c>
      <c r="B7" s="4" t="s">
        <v>7</v>
      </c>
      <c r="C7" s="4" t="str">
        <f t="shared" si="0"/>
        <v>0204</v>
      </c>
      <c r="D7" s="4" t="str">
        <f>"202506140706"</f>
        <v>202506140706</v>
      </c>
      <c r="E7" s="4" t="s">
        <v>12</v>
      </c>
      <c r="F7" s="5"/>
    </row>
    <row r="8" ht="27" customHeight="1" spans="1:6">
      <c r="A8" s="4">
        <v>6</v>
      </c>
      <c r="B8" s="4" t="s">
        <v>7</v>
      </c>
      <c r="C8" s="4" t="str">
        <f t="shared" si="0"/>
        <v>0204</v>
      </c>
      <c r="D8" s="4" t="str">
        <f>"202506140621"</f>
        <v>202506140621</v>
      </c>
      <c r="E8" s="4" t="s">
        <v>13</v>
      </c>
      <c r="F8" s="6"/>
    </row>
    <row r="9" ht="27" customHeight="1" spans="1:6">
      <c r="A9" s="4">
        <v>7</v>
      </c>
      <c r="B9" s="4" t="s">
        <v>7</v>
      </c>
      <c r="C9" s="4" t="str">
        <f t="shared" si="0"/>
        <v>0204</v>
      </c>
      <c r="D9" s="4" t="str">
        <f>"202506140715"</f>
        <v>202506140715</v>
      </c>
      <c r="E9" s="4" t="s">
        <v>14</v>
      </c>
      <c r="F9" s="5"/>
    </row>
    <row r="10" ht="27" customHeight="1" spans="1:6">
      <c r="A10" s="4">
        <v>8</v>
      </c>
      <c r="B10" s="4" t="s">
        <v>15</v>
      </c>
      <c r="C10" s="4" t="str">
        <f t="shared" ref="C10:C12" si="1">"0203"</f>
        <v>0203</v>
      </c>
      <c r="D10" s="4" t="str">
        <f>"202506140414"</f>
        <v>202506140414</v>
      </c>
      <c r="E10" s="4" t="s">
        <v>16</v>
      </c>
      <c r="F10" s="5"/>
    </row>
    <row r="11" ht="27" customHeight="1" spans="1:6">
      <c r="A11" s="4">
        <v>9</v>
      </c>
      <c r="B11" s="4" t="s">
        <v>15</v>
      </c>
      <c r="C11" s="4" t="str">
        <f t="shared" si="1"/>
        <v>0203</v>
      </c>
      <c r="D11" s="4" t="str">
        <f>"202506140401"</f>
        <v>202506140401</v>
      </c>
      <c r="E11" s="4" t="s">
        <v>17</v>
      </c>
      <c r="F11" s="6"/>
    </row>
    <row r="12" ht="27" customHeight="1" spans="1:6">
      <c r="A12" s="4">
        <v>10</v>
      </c>
      <c r="B12" s="4" t="s">
        <v>15</v>
      </c>
      <c r="C12" s="4" t="str">
        <f t="shared" si="1"/>
        <v>0203</v>
      </c>
      <c r="D12" s="4" t="str">
        <f>"202506140413"</f>
        <v>202506140413</v>
      </c>
      <c r="E12" s="4" t="s">
        <v>18</v>
      </c>
      <c r="F12" s="5"/>
    </row>
    <row r="13" ht="27" customHeight="1" spans="1:6">
      <c r="A13" s="4">
        <v>11</v>
      </c>
      <c r="B13" s="4" t="s">
        <v>19</v>
      </c>
      <c r="C13" s="8" t="s">
        <v>20</v>
      </c>
      <c r="D13" s="4" t="str">
        <f>"202506140119"</f>
        <v>202506140119</v>
      </c>
      <c r="E13" s="4" t="s">
        <v>21</v>
      </c>
      <c r="F13" s="6"/>
    </row>
    <row r="14" ht="27" customHeight="1" spans="1:6">
      <c r="A14" s="4">
        <v>12</v>
      </c>
      <c r="B14" s="4" t="s">
        <v>19</v>
      </c>
      <c r="C14" s="8" t="s">
        <v>20</v>
      </c>
      <c r="D14" s="4" t="str">
        <f>"202506140213"</f>
        <v>202506140213</v>
      </c>
      <c r="E14" s="4" t="s">
        <v>22</v>
      </c>
      <c r="F14" s="7"/>
    </row>
    <row r="15" ht="27" customHeight="1" spans="1:6">
      <c r="A15" s="4">
        <v>13</v>
      </c>
      <c r="B15" s="4" t="s">
        <v>19</v>
      </c>
      <c r="C15" s="8" t="s">
        <v>20</v>
      </c>
      <c r="D15" s="4" t="str">
        <f>"202506140128"</f>
        <v>202506140128</v>
      </c>
      <c r="E15" s="4" t="s">
        <v>23</v>
      </c>
      <c r="F15" s="6"/>
    </row>
    <row r="16" ht="27" customHeight="1" spans="1:6">
      <c r="A16" s="4">
        <v>14</v>
      </c>
      <c r="B16" s="4" t="s">
        <v>19</v>
      </c>
      <c r="C16" s="8" t="s">
        <v>20</v>
      </c>
      <c r="D16" s="4" t="str">
        <f>"202506140219"</f>
        <v>202506140219</v>
      </c>
      <c r="E16" s="4" t="s">
        <v>24</v>
      </c>
      <c r="F16" s="7"/>
    </row>
    <row r="17" ht="27" customHeight="1" spans="1:6">
      <c r="A17" s="4">
        <v>15</v>
      </c>
      <c r="B17" s="4" t="s">
        <v>25</v>
      </c>
      <c r="C17" s="4" t="str">
        <f>"0101"</f>
        <v>0101</v>
      </c>
      <c r="D17" s="4" t="str">
        <f>"202506140501"</f>
        <v>202506140501</v>
      </c>
      <c r="E17" s="4" t="s">
        <v>26</v>
      </c>
      <c r="F17" s="6"/>
    </row>
    <row r="18" ht="27" customHeight="1" spans="1:6">
      <c r="A18" s="4">
        <v>16</v>
      </c>
      <c r="B18" s="4" t="s">
        <v>25</v>
      </c>
      <c r="C18" s="4" t="str">
        <f>"0201"</f>
        <v>0201</v>
      </c>
      <c r="D18" s="4" t="str">
        <f>"202506140520"</f>
        <v>202506140520</v>
      </c>
      <c r="E18" s="4" t="s">
        <v>27</v>
      </c>
      <c r="F18" s="6"/>
    </row>
    <row r="19" ht="27" customHeight="1" spans="1:6">
      <c r="A19" s="4">
        <v>17</v>
      </c>
      <c r="B19" s="4" t="s">
        <v>25</v>
      </c>
      <c r="C19" s="4" t="str">
        <f>"0201"</f>
        <v>0201</v>
      </c>
      <c r="D19" s="4" t="str">
        <f>"202506140509"</f>
        <v>202506140509</v>
      </c>
      <c r="E19" s="4" t="s">
        <v>28</v>
      </c>
      <c r="F19" s="6"/>
    </row>
    <row r="20" ht="27" customHeight="1" spans="1:6">
      <c r="A20" s="4">
        <v>18</v>
      </c>
      <c r="B20" s="4" t="s">
        <v>29</v>
      </c>
      <c r="C20" s="4" t="str">
        <f>"0103"</f>
        <v>0103</v>
      </c>
      <c r="D20" s="4" t="str">
        <f>"202506140817"</f>
        <v>202506140817</v>
      </c>
      <c r="E20" s="4" t="s">
        <v>30</v>
      </c>
      <c r="F20" s="6"/>
    </row>
    <row r="21" ht="27" customHeight="1" spans="1:6">
      <c r="A21" s="4">
        <v>19</v>
      </c>
      <c r="B21" s="4" t="s">
        <v>29</v>
      </c>
      <c r="C21" s="4" t="str">
        <f>"0103"</f>
        <v>0103</v>
      </c>
      <c r="D21" s="4" t="str">
        <f>"202506140903"</f>
        <v>202506140903</v>
      </c>
      <c r="E21" s="4" t="s">
        <v>31</v>
      </c>
      <c r="F21" s="6"/>
    </row>
    <row r="22" ht="27" customHeight="1" spans="1:6">
      <c r="A22" s="4">
        <v>20</v>
      </c>
      <c r="B22" s="4" t="s">
        <v>29</v>
      </c>
      <c r="C22" s="4" t="str">
        <f t="shared" ref="C22:C24" si="2">"0202"</f>
        <v>0202</v>
      </c>
      <c r="D22" s="4" t="str">
        <f>"202506140910"</f>
        <v>202506140910</v>
      </c>
      <c r="E22" s="4" t="s">
        <v>32</v>
      </c>
      <c r="F22" s="6"/>
    </row>
    <row r="23" ht="27" customHeight="1" spans="1:6">
      <c r="A23" s="4">
        <v>21</v>
      </c>
      <c r="B23" s="4" t="s">
        <v>29</v>
      </c>
      <c r="C23" s="4" t="str">
        <f t="shared" si="2"/>
        <v>0202</v>
      </c>
      <c r="D23" s="4" t="str">
        <f>"202506140917"</f>
        <v>202506140917</v>
      </c>
      <c r="E23" s="4" t="s">
        <v>33</v>
      </c>
      <c r="F23" s="6"/>
    </row>
    <row r="24" ht="27" customHeight="1" spans="1:6">
      <c r="A24" s="4">
        <v>22</v>
      </c>
      <c r="B24" s="4" t="s">
        <v>29</v>
      </c>
      <c r="C24" s="4" t="str">
        <f t="shared" si="2"/>
        <v>0202</v>
      </c>
      <c r="D24" s="4" t="str">
        <f>"202506140920"</f>
        <v>202506140920</v>
      </c>
      <c r="E24" s="4" t="s">
        <v>34</v>
      </c>
      <c r="F24" s="6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陈文惠</dc:creator>
  <cp:lastModifiedBy>惠惠</cp:lastModifiedBy>
  <dcterms:created xsi:type="dcterms:W3CDTF">2023-05-12T11:15:00Z</dcterms:created>
  <dcterms:modified xsi:type="dcterms:W3CDTF">2025-06-22T08:05:33Z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67666334A5CD483DB1A460A5DAF50E99_12</vt:lpwstr>
  </property>
</Properties>
</file>