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ASUS\Desktop\13.专业测试成绩公布\"/>
    </mc:Choice>
  </mc:AlternateContent>
  <xr:revisionPtr revIDLastSave="0" documentId="13_ncr:1_{832EBECB-096C-49F6-B03A-DA89AE3FE5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合成总成绩" sheetId="4" r:id="rId1"/>
  </sheets>
  <definedNames>
    <definedName name="_xlnm.Print_Titles" localSheetId="0">合成总成绩!$1:$3</definedName>
  </definedNames>
  <calcPr calcId="181029"/>
</workbook>
</file>

<file path=xl/calcChain.xml><?xml version="1.0" encoding="utf-8"?>
<calcChain xmlns="http://schemas.openxmlformats.org/spreadsheetml/2006/main">
  <c r="L79" i="4" l="1"/>
  <c r="J79" i="4"/>
  <c r="M79" i="4" s="1"/>
  <c r="L78" i="4"/>
  <c r="J78" i="4"/>
  <c r="M78" i="4" s="1"/>
  <c r="L77" i="4"/>
  <c r="M77" i="4" s="1"/>
  <c r="J77" i="4"/>
  <c r="L76" i="4"/>
  <c r="M76" i="4" s="1"/>
  <c r="J76" i="4"/>
  <c r="L75" i="4"/>
  <c r="J75" i="4"/>
  <c r="M75" i="4" s="1"/>
  <c r="M74" i="4"/>
  <c r="L74" i="4"/>
  <c r="J74" i="4"/>
  <c r="M73" i="4"/>
  <c r="L73" i="4"/>
  <c r="J73" i="4"/>
  <c r="L72" i="4"/>
  <c r="J72" i="4"/>
  <c r="M72" i="4" s="1"/>
  <c r="L71" i="4"/>
  <c r="J71" i="4"/>
  <c r="M71" i="4" s="1"/>
  <c r="L70" i="4"/>
  <c r="J70" i="4"/>
  <c r="M70" i="4" s="1"/>
  <c r="L69" i="4"/>
  <c r="M69" i="4" s="1"/>
  <c r="J69" i="4"/>
  <c r="L68" i="4"/>
  <c r="M68" i="4" s="1"/>
  <c r="J68" i="4"/>
  <c r="L67" i="4"/>
  <c r="J67" i="4"/>
  <c r="M67" i="4" s="1"/>
  <c r="L66" i="4"/>
  <c r="J66" i="4"/>
  <c r="M66" i="4" s="1"/>
  <c r="M65" i="4"/>
  <c r="L65" i="4"/>
  <c r="J65" i="4"/>
  <c r="L64" i="4"/>
  <c r="J64" i="4"/>
  <c r="M64" i="4" s="1"/>
  <c r="L63" i="4"/>
  <c r="J63" i="4"/>
  <c r="M63" i="4" s="1"/>
  <c r="L62" i="4"/>
  <c r="J62" i="4"/>
  <c r="M62" i="4" s="1"/>
  <c r="L61" i="4"/>
  <c r="M61" i="4" s="1"/>
  <c r="J61" i="4"/>
  <c r="L60" i="4"/>
  <c r="M60" i="4" s="1"/>
  <c r="J60" i="4"/>
  <c r="L59" i="4"/>
  <c r="J59" i="4"/>
  <c r="M59" i="4" s="1"/>
  <c r="L58" i="4"/>
  <c r="J58" i="4"/>
  <c r="M58" i="4" s="1"/>
  <c r="M57" i="4"/>
  <c r="L57" i="4"/>
  <c r="J57" i="4"/>
  <c r="L56" i="4"/>
  <c r="J56" i="4"/>
  <c r="M56" i="4" s="1"/>
  <c r="L55" i="4"/>
  <c r="J55" i="4"/>
  <c r="M55" i="4" s="1"/>
  <c r="L54" i="4"/>
  <c r="J54" i="4"/>
  <c r="M54" i="4" s="1"/>
  <c r="L53" i="4"/>
  <c r="M53" i="4" s="1"/>
  <c r="J53" i="4"/>
  <c r="L52" i="4"/>
  <c r="M52" i="4" s="1"/>
  <c r="J52" i="4"/>
  <c r="L51" i="4"/>
  <c r="J51" i="4"/>
  <c r="M51" i="4" s="1"/>
  <c r="L50" i="4"/>
  <c r="J50" i="4"/>
  <c r="M50" i="4" s="1"/>
  <c r="M49" i="4"/>
  <c r="L49" i="4"/>
  <c r="J49" i="4"/>
  <c r="L48" i="4"/>
  <c r="J48" i="4"/>
  <c r="M48" i="4" s="1"/>
  <c r="L47" i="4"/>
  <c r="J47" i="4"/>
  <c r="M47" i="4" s="1"/>
  <c r="L46" i="4"/>
  <c r="J46" i="4"/>
  <c r="M46" i="4" s="1"/>
  <c r="L45" i="4"/>
  <c r="M45" i="4" s="1"/>
  <c r="J45" i="4"/>
  <c r="L44" i="4"/>
  <c r="M44" i="4" s="1"/>
  <c r="J44" i="4"/>
  <c r="L43" i="4"/>
  <c r="J43" i="4"/>
  <c r="M43" i="4" s="1"/>
  <c r="L42" i="4"/>
  <c r="J42" i="4"/>
  <c r="M42" i="4" s="1"/>
  <c r="M41" i="4"/>
  <c r="L41" i="4"/>
  <c r="J41" i="4"/>
  <c r="L40" i="4"/>
  <c r="J40" i="4"/>
  <c r="M40" i="4" s="1"/>
  <c r="L39" i="4"/>
  <c r="J39" i="4"/>
  <c r="M39" i="4" s="1"/>
  <c r="L38" i="4"/>
  <c r="J38" i="4"/>
  <c r="M38" i="4" s="1"/>
  <c r="L37" i="4"/>
  <c r="M37" i="4" s="1"/>
  <c r="J37" i="4"/>
  <c r="L36" i="4"/>
  <c r="M36" i="4" s="1"/>
  <c r="J36" i="4"/>
  <c r="L35" i="4"/>
  <c r="J35" i="4"/>
  <c r="M35" i="4" s="1"/>
  <c r="L34" i="4"/>
  <c r="J34" i="4"/>
  <c r="M34" i="4" s="1"/>
  <c r="M33" i="4"/>
  <c r="L33" i="4"/>
  <c r="J33" i="4"/>
  <c r="L32" i="4"/>
  <c r="J32" i="4"/>
  <c r="M32" i="4" s="1"/>
  <c r="L31" i="4"/>
  <c r="J31" i="4"/>
  <c r="M31" i="4" s="1"/>
  <c r="L30" i="4"/>
  <c r="J30" i="4"/>
  <c r="M30" i="4" s="1"/>
  <c r="L29" i="4"/>
  <c r="M29" i="4" s="1"/>
  <c r="J29" i="4"/>
  <c r="L28" i="4"/>
  <c r="M28" i="4" s="1"/>
  <c r="J28" i="4"/>
  <c r="L27" i="4"/>
  <c r="J27" i="4"/>
  <c r="M27" i="4" s="1"/>
  <c r="L26" i="4"/>
  <c r="J26" i="4"/>
  <c r="M26" i="4" s="1"/>
  <c r="M25" i="4"/>
  <c r="L25" i="4"/>
  <c r="J25" i="4"/>
  <c r="L24" i="4"/>
  <c r="J24" i="4"/>
  <c r="M24" i="4" s="1"/>
  <c r="L23" i="4"/>
  <c r="J23" i="4"/>
  <c r="M23" i="4" s="1"/>
  <c r="L22" i="4"/>
  <c r="J22" i="4"/>
  <c r="M22" i="4" s="1"/>
  <c r="L21" i="4"/>
  <c r="M21" i="4" s="1"/>
  <c r="J21" i="4"/>
  <c r="L20" i="4"/>
  <c r="M20" i="4" s="1"/>
  <c r="J20" i="4"/>
  <c r="L19" i="4"/>
  <c r="J19" i="4"/>
  <c r="M19" i="4" s="1"/>
  <c r="L18" i="4"/>
  <c r="J18" i="4"/>
  <c r="M18" i="4" s="1"/>
  <c r="M17" i="4"/>
  <c r="L17" i="4"/>
  <c r="J17" i="4"/>
  <c r="L16" i="4"/>
  <c r="J16" i="4"/>
  <c r="M16" i="4" s="1"/>
  <c r="L15" i="4"/>
  <c r="J15" i="4"/>
  <c r="M15" i="4" s="1"/>
  <c r="L14" i="4"/>
  <c r="J14" i="4"/>
  <c r="M14" i="4" s="1"/>
  <c r="L13" i="4"/>
  <c r="M13" i="4" s="1"/>
  <c r="J13" i="4"/>
  <c r="L12" i="4"/>
  <c r="M12" i="4" s="1"/>
  <c r="J12" i="4"/>
  <c r="L11" i="4"/>
  <c r="J11" i="4"/>
  <c r="M11" i="4" s="1"/>
  <c r="L10" i="4"/>
  <c r="J10" i="4"/>
  <c r="M10" i="4" s="1"/>
  <c r="M9" i="4"/>
  <c r="L9" i="4"/>
  <c r="J9" i="4"/>
  <c r="L8" i="4"/>
  <c r="J8" i="4"/>
  <c r="M8" i="4" s="1"/>
  <c r="L7" i="4"/>
  <c r="J7" i="4"/>
  <c r="M7" i="4" s="1"/>
  <c r="L6" i="4"/>
  <c r="J6" i="4"/>
  <c r="M6" i="4" s="1"/>
  <c r="L5" i="4"/>
  <c r="J5" i="4"/>
  <c r="M5" i="4" s="1"/>
  <c r="L4" i="4"/>
  <c r="M4" i="4" s="1"/>
  <c r="J4" i="4"/>
</calcChain>
</file>

<file path=xl/sharedStrings.xml><?xml version="1.0" encoding="utf-8"?>
<sst xmlns="http://schemas.openxmlformats.org/spreadsheetml/2006/main" count="472" uniqueCount="228">
  <si>
    <t>2025年度芜湖市繁昌区中小学新任教师公开招聘笔试、专业测试及合成总成绩</t>
  </si>
  <si>
    <t>总序号</t>
  </si>
  <si>
    <t>分序号</t>
  </si>
  <si>
    <t>准考证号</t>
  </si>
  <si>
    <t>招聘岗位</t>
  </si>
  <si>
    <t>专业成绩</t>
  </si>
  <si>
    <t>综合成绩</t>
  </si>
  <si>
    <t>笔试合成成绩</t>
  </si>
  <si>
    <t>政策加分</t>
  </si>
  <si>
    <t>笔试总  成绩</t>
  </si>
  <si>
    <t>笔试折合分
（÷1.2×
50%）</t>
  </si>
  <si>
    <t>专业测试成绩</t>
  </si>
  <si>
    <t>专业测试
折合分（×50%）</t>
  </si>
  <si>
    <t>总成绩</t>
  </si>
  <si>
    <t>2522131402216</t>
  </si>
  <si>
    <t>初中历史</t>
  </si>
  <si>
    <t>84.50</t>
  </si>
  <si>
    <t>83.00</t>
  </si>
  <si>
    <t>83.90</t>
  </si>
  <si>
    <t>2522131402312</t>
  </si>
  <si>
    <t>64.00</t>
  </si>
  <si>
    <t>76.30</t>
  </si>
  <si>
    <t>2522131402504</t>
  </si>
  <si>
    <t>77.50</t>
  </si>
  <si>
    <t>80.50</t>
  </si>
  <si>
    <t>78.70</t>
  </si>
  <si>
    <t>2522021301304</t>
  </si>
  <si>
    <t>初中数学</t>
  </si>
  <si>
    <t>65.00</t>
  </si>
  <si>
    <t>75.80</t>
  </si>
  <si>
    <t>2522021301226</t>
  </si>
  <si>
    <t>77.00</t>
  </si>
  <si>
    <t>78.50</t>
  </si>
  <si>
    <t>77.60</t>
  </si>
  <si>
    <t>2522021301026</t>
  </si>
  <si>
    <t>74.00</t>
  </si>
  <si>
    <t>71.50</t>
  </si>
  <si>
    <t>73.00</t>
  </si>
  <si>
    <t>2522021301817</t>
  </si>
  <si>
    <t>67.50</t>
  </si>
  <si>
    <t>74.10</t>
  </si>
  <si>
    <t>2522021301010</t>
  </si>
  <si>
    <t>85.50</t>
  </si>
  <si>
    <t>67.00</t>
  </si>
  <si>
    <t>78.10</t>
  </si>
  <si>
    <t>2522021301719</t>
  </si>
  <si>
    <t>64.50</t>
  </si>
  <si>
    <t>76.50</t>
  </si>
  <si>
    <t>2522030302121</t>
  </si>
  <si>
    <t>初中英语</t>
  </si>
  <si>
    <t>99.50</t>
  </si>
  <si>
    <t>72.50</t>
  </si>
  <si>
    <t>88.70</t>
  </si>
  <si>
    <t>2522030302225</t>
  </si>
  <si>
    <t>105.00</t>
  </si>
  <si>
    <t>72.00</t>
  </si>
  <si>
    <t>91.80</t>
  </si>
  <si>
    <t>2522030301718</t>
  </si>
  <si>
    <t>98.00</t>
  </si>
  <si>
    <t>79.50</t>
  </si>
  <si>
    <t>90.60</t>
  </si>
  <si>
    <t>2522030302222</t>
  </si>
  <si>
    <t>101.00</t>
  </si>
  <si>
    <t>91.60</t>
  </si>
  <si>
    <t>2522030300527</t>
  </si>
  <si>
    <t>96.50</t>
  </si>
  <si>
    <t>88.90</t>
  </si>
  <si>
    <t>2522030300412</t>
  </si>
  <si>
    <t>98.50</t>
  </si>
  <si>
    <t>81.00</t>
  </si>
  <si>
    <t>91.50</t>
  </si>
  <si>
    <t>2522030301418</t>
  </si>
  <si>
    <t>93.00</t>
  </si>
  <si>
    <t>2522030301922</t>
  </si>
  <si>
    <t>103.50</t>
  </si>
  <si>
    <t>69.50</t>
  </si>
  <si>
    <t>89.90</t>
  </si>
  <si>
    <t>2522030300314</t>
  </si>
  <si>
    <t>90.50</t>
  </si>
  <si>
    <t>88.00</t>
  </si>
  <si>
    <t>89.50</t>
  </si>
  <si>
    <t>2522010903918</t>
  </si>
  <si>
    <t>初中语文</t>
  </si>
  <si>
    <t>92.50</t>
  </si>
  <si>
    <t>89.80</t>
  </si>
  <si>
    <t>2522010903711</t>
  </si>
  <si>
    <t>79.00</t>
  </si>
  <si>
    <t>82.60</t>
  </si>
  <si>
    <t>2522010903406</t>
  </si>
  <si>
    <t>87.00</t>
  </si>
  <si>
    <t>70.00</t>
  </si>
  <si>
    <t>80.20</t>
  </si>
  <si>
    <t>2522010903206</t>
  </si>
  <si>
    <t>84.90</t>
  </si>
  <si>
    <t>2522010904808</t>
  </si>
  <si>
    <t>83.50</t>
  </si>
  <si>
    <t>70.50</t>
  </si>
  <si>
    <t>78.30</t>
  </si>
  <si>
    <t>2522010904213</t>
  </si>
  <si>
    <t>77.10</t>
  </si>
  <si>
    <t>2532120602822</t>
  </si>
  <si>
    <t>高中化学</t>
  </si>
  <si>
    <t>80.30</t>
  </si>
  <si>
    <t>2532120602516</t>
  </si>
  <si>
    <t>81.50</t>
  </si>
  <si>
    <t>74.90</t>
  </si>
  <si>
    <t>2532120602611</t>
  </si>
  <si>
    <t>73.10</t>
  </si>
  <si>
    <t>2532161304325</t>
  </si>
  <si>
    <t>高中生物学</t>
  </si>
  <si>
    <t>94.00</t>
  </si>
  <si>
    <t>68.50</t>
  </si>
  <si>
    <t>83.80</t>
  </si>
  <si>
    <t>2532161304416</t>
  </si>
  <si>
    <t>97.00</t>
  </si>
  <si>
    <t>75.00</t>
  </si>
  <si>
    <t>88.20</t>
  </si>
  <si>
    <t>2532161304618</t>
  </si>
  <si>
    <t>61.50</t>
  </si>
  <si>
    <t>82.50</t>
  </si>
  <si>
    <t>2532111401802</t>
  </si>
  <si>
    <t>高中物理</t>
  </si>
  <si>
    <t>93.50</t>
  </si>
  <si>
    <t>86.90</t>
  </si>
  <si>
    <t>2532010905019</t>
  </si>
  <si>
    <t>高中语文</t>
  </si>
  <si>
    <t>90.00</t>
  </si>
  <si>
    <t>85.00</t>
  </si>
  <si>
    <t>2532010904801</t>
  </si>
  <si>
    <t>87.50</t>
  </si>
  <si>
    <t>2532010905518</t>
  </si>
  <si>
    <t>68.00</t>
  </si>
  <si>
    <t>2511020901010</t>
  </si>
  <si>
    <t>小学数学</t>
  </si>
  <si>
    <t>105.50</t>
  </si>
  <si>
    <t>86.00</t>
  </si>
  <si>
    <t>97.70</t>
  </si>
  <si>
    <t>2511020901813</t>
  </si>
  <si>
    <t>99.00</t>
  </si>
  <si>
    <t>97.50</t>
  </si>
  <si>
    <t>98.40</t>
  </si>
  <si>
    <t>2511020901504</t>
  </si>
  <si>
    <t>93.10</t>
  </si>
  <si>
    <t>2511020900104</t>
  </si>
  <si>
    <t>2511020901514</t>
  </si>
  <si>
    <t>92.10</t>
  </si>
  <si>
    <t>2511020901119</t>
  </si>
  <si>
    <t>75.50</t>
  </si>
  <si>
    <t>95.50</t>
  </si>
  <si>
    <t>2511020902703</t>
  </si>
  <si>
    <t>88.80</t>
  </si>
  <si>
    <t>2511020901916</t>
  </si>
  <si>
    <t>82.00</t>
  </si>
  <si>
    <t>89.20</t>
  </si>
  <si>
    <t>2511020901428</t>
  </si>
  <si>
    <t>89.00</t>
  </si>
  <si>
    <t>88.10</t>
  </si>
  <si>
    <t>2511020901429</t>
  </si>
  <si>
    <t>2511020901913</t>
  </si>
  <si>
    <t>84.00</t>
  </si>
  <si>
    <t>2511020900611</t>
  </si>
  <si>
    <t>83.10</t>
  </si>
  <si>
    <t>2511020900814</t>
  </si>
  <si>
    <t>81.30</t>
  </si>
  <si>
    <t>2511020902427</t>
  </si>
  <si>
    <t>84.70</t>
  </si>
  <si>
    <t>2511020900116</t>
  </si>
  <si>
    <t>2511191502108</t>
  </si>
  <si>
    <t>小学特殊教育</t>
  </si>
  <si>
    <t>87.80</t>
  </si>
  <si>
    <t>2511191502213</t>
  </si>
  <si>
    <t>80.00</t>
  </si>
  <si>
    <t>2511191502209</t>
  </si>
  <si>
    <t>76.90</t>
  </si>
  <si>
    <t>2511191502128</t>
  </si>
  <si>
    <t>73.50</t>
  </si>
  <si>
    <t>73.30</t>
  </si>
  <si>
    <t>2511191502223</t>
  </si>
  <si>
    <t>76.10</t>
  </si>
  <si>
    <t>2511191502226</t>
  </si>
  <si>
    <t>2511030700105</t>
  </si>
  <si>
    <t>小学英语</t>
  </si>
  <si>
    <t>80.80</t>
  </si>
  <si>
    <t>2511030700312</t>
  </si>
  <si>
    <t>2511030701123</t>
  </si>
  <si>
    <t>95.00</t>
  </si>
  <si>
    <t>85.60</t>
  </si>
  <si>
    <t>2511011605009</t>
  </si>
  <si>
    <t>小学语文</t>
  </si>
  <si>
    <t>95.80</t>
  </si>
  <si>
    <t>2511011605105</t>
  </si>
  <si>
    <t>2511011600729</t>
  </si>
  <si>
    <t>100.00</t>
  </si>
  <si>
    <t>94.50</t>
  </si>
  <si>
    <t>97.80</t>
  </si>
  <si>
    <t>2511011601313</t>
  </si>
  <si>
    <t>93.90</t>
  </si>
  <si>
    <t>2511011601611</t>
  </si>
  <si>
    <t>92.70</t>
  </si>
  <si>
    <t>2511011602705</t>
  </si>
  <si>
    <t>93.70</t>
  </si>
  <si>
    <t>2511011602812</t>
  </si>
  <si>
    <t>102.50</t>
  </si>
  <si>
    <t>91.10</t>
  </si>
  <si>
    <t>2511011600601</t>
  </si>
  <si>
    <t>96.10</t>
  </si>
  <si>
    <t>2511011603311</t>
  </si>
  <si>
    <t>98.70</t>
  </si>
  <si>
    <t>2511011602901</t>
  </si>
  <si>
    <t>94.10</t>
  </si>
  <si>
    <t>2511011602521</t>
  </si>
  <si>
    <t>95.10</t>
  </si>
  <si>
    <t>2511011604119</t>
  </si>
  <si>
    <t>96.00</t>
  </si>
  <si>
    <t>2511011604608</t>
  </si>
  <si>
    <t>90.80</t>
  </si>
  <si>
    <t>2511011603330</t>
  </si>
  <si>
    <t>2511011600626</t>
  </si>
  <si>
    <t>91.20</t>
  </si>
  <si>
    <t>2511011603710</t>
  </si>
  <si>
    <t>90.90</t>
  </si>
  <si>
    <t>2511011604005</t>
  </si>
  <si>
    <t>91.00</t>
  </si>
  <si>
    <t>92.80</t>
  </si>
  <si>
    <t>2511011604824</t>
  </si>
  <si>
    <t>92.00</t>
  </si>
  <si>
    <t>备注</t>
    <phoneticPr fontId="9" type="noConversion"/>
  </si>
  <si>
    <t>放弃专业测试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</si>
</sst>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1" x14ac:knownFonts="1"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22"/>
      <color theme="1"/>
      <name val="方正小标宋简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2"/>
      <color indexed="8"/>
      <name val="宋体"/>
      <charset val="134"/>
    </font>
    <font>
      <b/>
      <sz val="11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1" fontId="0" fillId="0" borderId="2" xfId="0" applyNumberForma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9"/>
  <sheetViews>
    <sheetView tabSelected="1" workbookViewId="0">
      <pane ySplit="3" topLeftCell="A4" activePane="bottomLeft" state="frozen"/>
      <selection pane="bottomLeft" activeCell="R7" sqref="R7"/>
    </sheetView>
  </sheetViews>
  <sheetFormatPr defaultColWidth="9" defaultRowHeight="13.5" x14ac:dyDescent="0.15"/>
  <cols>
    <col min="1" max="1" width="5.875" style="1" customWidth="1"/>
    <col min="2" max="2" width="5.75" customWidth="1"/>
    <col min="3" max="3" width="16.625" customWidth="1"/>
    <col min="4" max="4" width="14.25" customWidth="1"/>
    <col min="5" max="5" width="9.625" customWidth="1"/>
    <col min="6" max="6" width="9.125" customWidth="1"/>
    <col min="7" max="7" width="9.125" style="1" customWidth="1"/>
    <col min="8" max="8" width="5.625" customWidth="1"/>
    <col min="9" max="9" width="9.125" customWidth="1"/>
    <col min="10" max="10" width="12.125" customWidth="1"/>
    <col min="11" max="11" width="9.25" customWidth="1"/>
    <col min="12" max="12" width="10.875" customWidth="1"/>
    <col min="13" max="13" width="9.625" customWidth="1"/>
    <col min="14" max="14" width="14" style="2" customWidth="1"/>
  </cols>
  <sheetData>
    <row r="1" spans="1:14" ht="46.5" customHeight="1" x14ac:dyDescent="0.1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8.75" customHeight="1" x14ac:dyDescent="0.15">
      <c r="B2" s="1"/>
      <c r="C2" s="1"/>
      <c r="D2" s="1"/>
      <c r="E2" s="1"/>
      <c r="F2" s="1"/>
      <c r="H2" s="1"/>
      <c r="I2" s="1"/>
      <c r="J2" s="1"/>
      <c r="K2" s="23">
        <v>45789</v>
      </c>
      <c r="L2" s="23"/>
      <c r="M2" s="23"/>
      <c r="N2" s="23"/>
    </row>
    <row r="3" spans="1:14" ht="60.95" customHeight="1" x14ac:dyDescent="0.1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3" t="s">
        <v>8</v>
      </c>
      <c r="I3" s="3" t="s">
        <v>9</v>
      </c>
      <c r="J3" s="10" t="s">
        <v>10</v>
      </c>
      <c r="K3" s="11" t="s">
        <v>11</v>
      </c>
      <c r="L3" s="11" t="s">
        <v>12</v>
      </c>
      <c r="M3" s="11" t="s">
        <v>13</v>
      </c>
      <c r="N3" s="11" t="s">
        <v>226</v>
      </c>
    </row>
    <row r="4" spans="1:14" ht="24.95" customHeight="1" x14ac:dyDescent="0.15">
      <c r="A4" s="5">
        <v>1</v>
      </c>
      <c r="B4" s="6">
        <v>1</v>
      </c>
      <c r="C4" s="6" t="s">
        <v>14</v>
      </c>
      <c r="D4" s="6" t="s">
        <v>15</v>
      </c>
      <c r="E4" s="6" t="s">
        <v>16</v>
      </c>
      <c r="F4" s="6" t="s">
        <v>17</v>
      </c>
      <c r="G4" s="6" t="s">
        <v>18</v>
      </c>
      <c r="H4" s="6">
        <v>0</v>
      </c>
      <c r="I4" s="6" t="s">
        <v>18</v>
      </c>
      <c r="J4" s="13">
        <f t="shared" ref="J4:J35" si="0">I4/1.2*0.5</f>
        <v>34.958333333333336</v>
      </c>
      <c r="K4" s="6">
        <v>87.34</v>
      </c>
      <c r="L4" s="13">
        <f t="shared" ref="L4:L35" si="1">K4*0.5</f>
        <v>43.67</v>
      </c>
      <c r="M4" s="14">
        <f t="shared" ref="M4:M35" si="2">J4+L4</f>
        <v>78.62833333333333</v>
      </c>
      <c r="N4" s="12"/>
    </row>
    <row r="5" spans="1:14" ht="24.95" customHeight="1" x14ac:dyDescent="0.15">
      <c r="A5" s="5">
        <v>2</v>
      </c>
      <c r="B5" s="6">
        <v>2</v>
      </c>
      <c r="C5" s="6" t="s">
        <v>19</v>
      </c>
      <c r="D5" s="6" t="s">
        <v>15</v>
      </c>
      <c r="E5" s="6" t="s">
        <v>16</v>
      </c>
      <c r="F5" s="6" t="s">
        <v>20</v>
      </c>
      <c r="G5" s="6" t="s">
        <v>21</v>
      </c>
      <c r="H5" s="6">
        <v>0</v>
      </c>
      <c r="I5" s="6" t="s">
        <v>21</v>
      </c>
      <c r="J5" s="13">
        <f t="shared" si="0"/>
        <v>31.791666666666668</v>
      </c>
      <c r="K5" s="6">
        <v>86.54</v>
      </c>
      <c r="L5" s="13">
        <f t="shared" si="1"/>
        <v>43.27</v>
      </c>
      <c r="M5" s="14">
        <f t="shared" si="2"/>
        <v>75.061666666666667</v>
      </c>
      <c r="N5" s="12"/>
    </row>
    <row r="6" spans="1:14" ht="24.95" customHeight="1" x14ac:dyDescent="0.15">
      <c r="A6" s="5">
        <v>3</v>
      </c>
      <c r="B6" s="6">
        <v>3</v>
      </c>
      <c r="C6" s="6" t="s">
        <v>22</v>
      </c>
      <c r="D6" s="6" t="s">
        <v>15</v>
      </c>
      <c r="E6" s="6" t="s">
        <v>23</v>
      </c>
      <c r="F6" s="6" t="s">
        <v>24</v>
      </c>
      <c r="G6" s="6" t="s">
        <v>25</v>
      </c>
      <c r="H6" s="6">
        <v>0</v>
      </c>
      <c r="I6" s="6" t="s">
        <v>25</v>
      </c>
      <c r="J6" s="13">
        <f t="shared" si="0"/>
        <v>32.791666666666671</v>
      </c>
      <c r="K6" s="6">
        <v>83.18</v>
      </c>
      <c r="L6" s="13">
        <f t="shared" si="1"/>
        <v>41.59</v>
      </c>
      <c r="M6" s="14">
        <f t="shared" si="2"/>
        <v>74.381666666666675</v>
      </c>
      <c r="N6" s="12"/>
    </row>
    <row r="7" spans="1:14" ht="24.95" customHeight="1" x14ac:dyDescent="0.15">
      <c r="A7" s="5">
        <v>4</v>
      </c>
      <c r="B7" s="6">
        <v>1</v>
      </c>
      <c r="C7" s="6" t="s">
        <v>26</v>
      </c>
      <c r="D7" s="6" t="s">
        <v>27</v>
      </c>
      <c r="E7" s="6" t="s">
        <v>17</v>
      </c>
      <c r="F7" s="6" t="s">
        <v>28</v>
      </c>
      <c r="G7" s="6" t="s">
        <v>29</v>
      </c>
      <c r="H7" s="6">
        <v>0</v>
      </c>
      <c r="I7" s="6" t="s">
        <v>29</v>
      </c>
      <c r="J7" s="13">
        <f t="shared" si="0"/>
        <v>31.583333333333332</v>
      </c>
      <c r="K7" s="6">
        <v>83.52</v>
      </c>
      <c r="L7" s="13">
        <f t="shared" si="1"/>
        <v>41.76</v>
      </c>
      <c r="M7" s="14">
        <f t="shared" si="2"/>
        <v>73.343333333333334</v>
      </c>
      <c r="N7" s="12"/>
    </row>
    <row r="8" spans="1:14" ht="24.95" customHeight="1" x14ac:dyDescent="0.15">
      <c r="A8" s="5">
        <v>5</v>
      </c>
      <c r="B8" s="6">
        <v>2</v>
      </c>
      <c r="C8" s="7" t="s">
        <v>30</v>
      </c>
      <c r="D8" s="8" t="s">
        <v>27</v>
      </c>
      <c r="E8" s="7" t="s">
        <v>31</v>
      </c>
      <c r="F8" s="7" t="s">
        <v>32</v>
      </c>
      <c r="G8" s="9" t="s">
        <v>33</v>
      </c>
      <c r="H8" s="7">
        <v>0</v>
      </c>
      <c r="I8" s="9" t="s">
        <v>33</v>
      </c>
      <c r="J8" s="13">
        <f t="shared" si="0"/>
        <v>32.333333333333336</v>
      </c>
      <c r="K8" s="15">
        <v>80.180000000000007</v>
      </c>
      <c r="L8" s="13">
        <f t="shared" si="1"/>
        <v>40.090000000000003</v>
      </c>
      <c r="M8" s="14">
        <f t="shared" si="2"/>
        <v>72.423333333333346</v>
      </c>
      <c r="N8" s="12"/>
    </row>
    <row r="9" spans="1:14" ht="24.95" customHeight="1" x14ac:dyDescent="0.15">
      <c r="A9" s="5">
        <v>6</v>
      </c>
      <c r="B9" s="6">
        <v>3</v>
      </c>
      <c r="C9" s="6" t="s">
        <v>34</v>
      </c>
      <c r="D9" s="6" t="s">
        <v>27</v>
      </c>
      <c r="E9" s="6" t="s">
        <v>35</v>
      </c>
      <c r="F9" s="6" t="s">
        <v>36</v>
      </c>
      <c r="G9" s="6" t="s">
        <v>37</v>
      </c>
      <c r="H9" s="6">
        <v>0</v>
      </c>
      <c r="I9" s="6" t="s">
        <v>37</v>
      </c>
      <c r="J9" s="13">
        <f t="shared" si="0"/>
        <v>30.416666666666668</v>
      </c>
      <c r="K9" s="6">
        <v>83.8</v>
      </c>
      <c r="L9" s="13">
        <f t="shared" si="1"/>
        <v>41.9</v>
      </c>
      <c r="M9" s="14">
        <f t="shared" si="2"/>
        <v>72.316666666666663</v>
      </c>
      <c r="N9" s="12"/>
    </row>
    <row r="10" spans="1:14" ht="24.95" customHeight="1" x14ac:dyDescent="0.15">
      <c r="A10" s="5">
        <v>7</v>
      </c>
      <c r="B10" s="6">
        <v>4</v>
      </c>
      <c r="C10" s="6" t="s">
        <v>38</v>
      </c>
      <c r="D10" s="6" t="s">
        <v>27</v>
      </c>
      <c r="E10" s="6" t="s">
        <v>32</v>
      </c>
      <c r="F10" s="6" t="s">
        <v>39</v>
      </c>
      <c r="G10" s="6" t="s">
        <v>40</v>
      </c>
      <c r="H10" s="6">
        <v>0</v>
      </c>
      <c r="I10" s="6" t="s">
        <v>40</v>
      </c>
      <c r="J10" s="13">
        <f t="shared" si="0"/>
        <v>30.875</v>
      </c>
      <c r="K10" s="6">
        <v>82.68</v>
      </c>
      <c r="L10" s="13">
        <f t="shared" si="1"/>
        <v>41.34</v>
      </c>
      <c r="M10" s="14">
        <f t="shared" si="2"/>
        <v>72.215000000000003</v>
      </c>
      <c r="N10" s="12"/>
    </row>
    <row r="11" spans="1:14" ht="24.95" customHeight="1" x14ac:dyDescent="0.15">
      <c r="A11" s="5">
        <v>8</v>
      </c>
      <c r="B11" s="6">
        <v>5</v>
      </c>
      <c r="C11" s="7" t="s">
        <v>41</v>
      </c>
      <c r="D11" s="8" t="s">
        <v>27</v>
      </c>
      <c r="E11" s="7" t="s">
        <v>42</v>
      </c>
      <c r="F11" s="7" t="s">
        <v>43</v>
      </c>
      <c r="G11" s="9" t="s">
        <v>44</v>
      </c>
      <c r="H11" s="7">
        <v>0</v>
      </c>
      <c r="I11" s="9" t="s">
        <v>44</v>
      </c>
      <c r="J11" s="13">
        <f t="shared" si="0"/>
        <v>32.541666666666664</v>
      </c>
      <c r="K11" s="15">
        <v>79.239999999999995</v>
      </c>
      <c r="L11" s="13">
        <f t="shared" si="1"/>
        <v>39.619999999999997</v>
      </c>
      <c r="M11" s="14">
        <f t="shared" si="2"/>
        <v>72.161666666666662</v>
      </c>
      <c r="N11" s="12"/>
    </row>
    <row r="12" spans="1:14" ht="24.95" customHeight="1" x14ac:dyDescent="0.15">
      <c r="A12" s="5">
        <v>9</v>
      </c>
      <c r="B12" s="6">
        <v>6</v>
      </c>
      <c r="C12" s="6" t="s">
        <v>45</v>
      </c>
      <c r="D12" s="6" t="s">
        <v>27</v>
      </c>
      <c r="E12" s="6" t="s">
        <v>16</v>
      </c>
      <c r="F12" s="6" t="s">
        <v>46</v>
      </c>
      <c r="G12" s="6" t="s">
        <v>47</v>
      </c>
      <c r="H12" s="6">
        <v>0</v>
      </c>
      <c r="I12" s="6" t="s">
        <v>47</v>
      </c>
      <c r="J12" s="13">
        <f t="shared" si="0"/>
        <v>31.875</v>
      </c>
      <c r="K12" s="6">
        <v>79.680000000000007</v>
      </c>
      <c r="L12" s="13">
        <f t="shared" si="1"/>
        <v>39.840000000000003</v>
      </c>
      <c r="M12" s="14">
        <f t="shared" si="2"/>
        <v>71.715000000000003</v>
      </c>
      <c r="N12" s="12"/>
    </row>
    <row r="13" spans="1:14" ht="24.95" customHeight="1" x14ac:dyDescent="0.15">
      <c r="A13" s="5">
        <v>10</v>
      </c>
      <c r="B13" s="6">
        <v>1</v>
      </c>
      <c r="C13" s="6" t="s">
        <v>48</v>
      </c>
      <c r="D13" s="6" t="s">
        <v>49</v>
      </c>
      <c r="E13" s="6" t="s">
        <v>50</v>
      </c>
      <c r="F13" s="6" t="s">
        <v>51</v>
      </c>
      <c r="G13" s="6" t="s">
        <v>52</v>
      </c>
      <c r="H13" s="6">
        <v>0</v>
      </c>
      <c r="I13" s="6" t="s">
        <v>52</v>
      </c>
      <c r="J13" s="13">
        <f t="shared" si="0"/>
        <v>36.958333333333336</v>
      </c>
      <c r="K13" s="6">
        <v>86.44</v>
      </c>
      <c r="L13" s="13">
        <f t="shared" si="1"/>
        <v>43.22</v>
      </c>
      <c r="M13" s="14">
        <f t="shared" si="2"/>
        <v>80.178333333333342</v>
      </c>
      <c r="N13" s="12"/>
    </row>
    <row r="14" spans="1:14" ht="24.95" customHeight="1" x14ac:dyDescent="0.15">
      <c r="A14" s="5">
        <v>11</v>
      </c>
      <c r="B14" s="6">
        <v>2</v>
      </c>
      <c r="C14" s="6" t="s">
        <v>53</v>
      </c>
      <c r="D14" s="6" t="s">
        <v>49</v>
      </c>
      <c r="E14" s="6" t="s">
        <v>54</v>
      </c>
      <c r="F14" s="6" t="s">
        <v>55</v>
      </c>
      <c r="G14" s="6" t="s">
        <v>56</v>
      </c>
      <c r="H14" s="6">
        <v>0</v>
      </c>
      <c r="I14" s="6" t="s">
        <v>56</v>
      </c>
      <c r="J14" s="13">
        <f t="shared" si="0"/>
        <v>38.25</v>
      </c>
      <c r="K14" s="6">
        <v>82.02</v>
      </c>
      <c r="L14" s="13">
        <f t="shared" si="1"/>
        <v>41.01</v>
      </c>
      <c r="M14" s="14">
        <f t="shared" si="2"/>
        <v>79.259999999999991</v>
      </c>
      <c r="N14" s="12"/>
    </row>
    <row r="15" spans="1:14" ht="24.95" customHeight="1" x14ac:dyDescent="0.15">
      <c r="A15" s="5">
        <v>12</v>
      </c>
      <c r="B15" s="6">
        <v>3</v>
      </c>
      <c r="C15" s="6" t="s">
        <v>57</v>
      </c>
      <c r="D15" s="6" t="s">
        <v>49</v>
      </c>
      <c r="E15" s="6" t="s">
        <v>58</v>
      </c>
      <c r="F15" s="6" t="s">
        <v>59</v>
      </c>
      <c r="G15" s="6" t="s">
        <v>60</v>
      </c>
      <c r="H15" s="6">
        <v>0</v>
      </c>
      <c r="I15" s="6" t="s">
        <v>60</v>
      </c>
      <c r="J15" s="13">
        <f t="shared" si="0"/>
        <v>37.75</v>
      </c>
      <c r="K15" s="6">
        <v>81.72</v>
      </c>
      <c r="L15" s="13">
        <f t="shared" si="1"/>
        <v>40.86</v>
      </c>
      <c r="M15" s="14">
        <f t="shared" si="2"/>
        <v>78.61</v>
      </c>
      <c r="N15" s="12"/>
    </row>
    <row r="16" spans="1:14" ht="24.95" customHeight="1" x14ac:dyDescent="0.15">
      <c r="A16" s="5">
        <v>13</v>
      </c>
      <c r="B16" s="6">
        <v>4</v>
      </c>
      <c r="C16" s="6" t="s">
        <v>61</v>
      </c>
      <c r="D16" s="6" t="s">
        <v>49</v>
      </c>
      <c r="E16" s="6" t="s">
        <v>62</v>
      </c>
      <c r="F16" s="6" t="s">
        <v>23</v>
      </c>
      <c r="G16" s="6" t="s">
        <v>63</v>
      </c>
      <c r="H16" s="6">
        <v>0</v>
      </c>
      <c r="I16" s="6" t="s">
        <v>63</v>
      </c>
      <c r="J16" s="13">
        <f t="shared" si="0"/>
        <v>38.166666666666664</v>
      </c>
      <c r="K16" s="6">
        <v>80.760000000000005</v>
      </c>
      <c r="L16" s="13">
        <f t="shared" si="1"/>
        <v>40.380000000000003</v>
      </c>
      <c r="M16" s="14">
        <f t="shared" si="2"/>
        <v>78.546666666666667</v>
      </c>
      <c r="N16" s="12"/>
    </row>
    <row r="17" spans="1:14" ht="24.95" customHeight="1" x14ac:dyDescent="0.15">
      <c r="A17" s="5">
        <v>14</v>
      </c>
      <c r="B17" s="6">
        <v>5</v>
      </c>
      <c r="C17" s="6" t="s">
        <v>64</v>
      </c>
      <c r="D17" s="6" t="s">
        <v>49</v>
      </c>
      <c r="E17" s="6" t="s">
        <v>65</v>
      </c>
      <c r="F17" s="6" t="s">
        <v>23</v>
      </c>
      <c r="G17" s="6" t="s">
        <v>66</v>
      </c>
      <c r="H17" s="6">
        <v>0</v>
      </c>
      <c r="I17" s="6" t="s">
        <v>66</v>
      </c>
      <c r="J17" s="13">
        <f t="shared" si="0"/>
        <v>37.041666666666671</v>
      </c>
      <c r="K17" s="6">
        <v>81.62</v>
      </c>
      <c r="L17" s="13">
        <f t="shared" si="1"/>
        <v>40.81</v>
      </c>
      <c r="M17" s="14">
        <f t="shared" si="2"/>
        <v>77.851666666666674</v>
      </c>
      <c r="N17" s="12"/>
    </row>
    <row r="18" spans="1:14" ht="24.95" customHeight="1" x14ac:dyDescent="0.15">
      <c r="A18" s="5">
        <v>15</v>
      </c>
      <c r="B18" s="6">
        <v>6</v>
      </c>
      <c r="C18" s="6" t="s">
        <v>67</v>
      </c>
      <c r="D18" s="6" t="s">
        <v>49</v>
      </c>
      <c r="E18" s="6" t="s">
        <v>68</v>
      </c>
      <c r="F18" s="6" t="s">
        <v>69</v>
      </c>
      <c r="G18" s="6" t="s">
        <v>70</v>
      </c>
      <c r="H18" s="6">
        <v>0</v>
      </c>
      <c r="I18" s="6" t="s">
        <v>70</v>
      </c>
      <c r="J18" s="13">
        <f t="shared" si="0"/>
        <v>38.125</v>
      </c>
      <c r="K18" s="6">
        <v>79.38</v>
      </c>
      <c r="L18" s="13">
        <f t="shared" si="1"/>
        <v>39.69</v>
      </c>
      <c r="M18" s="14">
        <f t="shared" si="2"/>
        <v>77.814999999999998</v>
      </c>
      <c r="N18" s="12"/>
    </row>
    <row r="19" spans="1:14" ht="24.95" customHeight="1" x14ac:dyDescent="0.15">
      <c r="A19" s="5">
        <v>16</v>
      </c>
      <c r="B19" s="6">
        <v>7</v>
      </c>
      <c r="C19" s="6" t="s">
        <v>71</v>
      </c>
      <c r="D19" s="6" t="s">
        <v>49</v>
      </c>
      <c r="E19" s="6" t="s">
        <v>62</v>
      </c>
      <c r="F19" s="6" t="s">
        <v>69</v>
      </c>
      <c r="G19" s="6" t="s">
        <v>72</v>
      </c>
      <c r="H19" s="6">
        <v>0</v>
      </c>
      <c r="I19" s="6" t="s">
        <v>72</v>
      </c>
      <c r="J19" s="13">
        <f t="shared" si="0"/>
        <v>38.75</v>
      </c>
      <c r="K19" s="6">
        <v>77.680000000000007</v>
      </c>
      <c r="L19" s="13">
        <f t="shared" si="1"/>
        <v>38.840000000000003</v>
      </c>
      <c r="M19" s="14">
        <f t="shared" si="2"/>
        <v>77.59</v>
      </c>
      <c r="N19" s="12"/>
    </row>
    <row r="20" spans="1:14" ht="24.95" customHeight="1" x14ac:dyDescent="0.15">
      <c r="A20" s="5">
        <v>17</v>
      </c>
      <c r="B20" s="6">
        <v>8</v>
      </c>
      <c r="C20" s="6" t="s">
        <v>73</v>
      </c>
      <c r="D20" s="6" t="s">
        <v>49</v>
      </c>
      <c r="E20" s="6" t="s">
        <v>74</v>
      </c>
      <c r="F20" s="6" t="s">
        <v>75</v>
      </c>
      <c r="G20" s="6" t="s">
        <v>76</v>
      </c>
      <c r="H20" s="6">
        <v>0</v>
      </c>
      <c r="I20" s="6" t="s">
        <v>76</v>
      </c>
      <c r="J20" s="13">
        <f t="shared" si="0"/>
        <v>37.458333333333336</v>
      </c>
      <c r="K20" s="6">
        <v>76.92</v>
      </c>
      <c r="L20" s="13">
        <f t="shared" si="1"/>
        <v>38.46</v>
      </c>
      <c r="M20" s="14">
        <f t="shared" si="2"/>
        <v>75.918333333333337</v>
      </c>
      <c r="N20" s="12"/>
    </row>
    <row r="21" spans="1:14" ht="24.95" customHeight="1" x14ac:dyDescent="0.15">
      <c r="A21" s="5">
        <v>18</v>
      </c>
      <c r="B21" s="6">
        <v>9</v>
      </c>
      <c r="C21" s="6" t="s">
        <v>77</v>
      </c>
      <c r="D21" s="6" t="s">
        <v>49</v>
      </c>
      <c r="E21" s="6" t="s">
        <v>78</v>
      </c>
      <c r="F21" s="6" t="s">
        <v>79</v>
      </c>
      <c r="G21" s="6" t="s">
        <v>80</v>
      </c>
      <c r="H21" s="6">
        <v>0</v>
      </c>
      <c r="I21" s="6" t="s">
        <v>80</v>
      </c>
      <c r="J21" s="13">
        <f t="shared" si="0"/>
        <v>37.291666666666671</v>
      </c>
      <c r="K21" s="6">
        <v>75.52</v>
      </c>
      <c r="L21" s="13">
        <f t="shared" si="1"/>
        <v>37.76</v>
      </c>
      <c r="M21" s="14">
        <f t="shared" si="2"/>
        <v>75.051666666666677</v>
      </c>
      <c r="N21" s="12"/>
    </row>
    <row r="22" spans="1:14" ht="24.95" customHeight="1" x14ac:dyDescent="0.15">
      <c r="A22" s="5">
        <v>19</v>
      </c>
      <c r="B22" s="6">
        <v>1</v>
      </c>
      <c r="C22" s="7" t="s">
        <v>81</v>
      </c>
      <c r="D22" s="8" t="s">
        <v>82</v>
      </c>
      <c r="E22" s="7" t="s">
        <v>79</v>
      </c>
      <c r="F22" s="7" t="s">
        <v>83</v>
      </c>
      <c r="G22" s="9" t="s">
        <v>84</v>
      </c>
      <c r="H22" s="7">
        <v>0</v>
      </c>
      <c r="I22" s="9" t="s">
        <v>84</v>
      </c>
      <c r="J22" s="13">
        <f t="shared" si="0"/>
        <v>37.416666666666664</v>
      </c>
      <c r="K22" s="15">
        <v>88.6</v>
      </c>
      <c r="L22" s="13">
        <f t="shared" si="1"/>
        <v>44.3</v>
      </c>
      <c r="M22" s="14">
        <f t="shared" si="2"/>
        <v>81.716666666666669</v>
      </c>
      <c r="N22" s="12"/>
    </row>
    <row r="23" spans="1:14" ht="24.95" customHeight="1" x14ac:dyDescent="0.15">
      <c r="A23" s="5">
        <v>20</v>
      </c>
      <c r="B23" s="6">
        <v>2</v>
      </c>
      <c r="C23" s="7" t="s">
        <v>85</v>
      </c>
      <c r="D23" s="8" t="s">
        <v>82</v>
      </c>
      <c r="E23" s="7" t="s">
        <v>86</v>
      </c>
      <c r="F23" s="7" t="s">
        <v>79</v>
      </c>
      <c r="G23" s="9" t="s">
        <v>87</v>
      </c>
      <c r="H23" s="7">
        <v>0</v>
      </c>
      <c r="I23" s="9" t="s">
        <v>87</v>
      </c>
      <c r="J23" s="13">
        <f t="shared" si="0"/>
        <v>34.416666666666664</v>
      </c>
      <c r="K23" s="15">
        <v>89.16</v>
      </c>
      <c r="L23" s="13">
        <f t="shared" si="1"/>
        <v>44.58</v>
      </c>
      <c r="M23" s="14">
        <f t="shared" si="2"/>
        <v>78.99666666666667</v>
      </c>
      <c r="N23" s="12"/>
    </row>
    <row r="24" spans="1:14" ht="24.95" customHeight="1" x14ac:dyDescent="0.15">
      <c r="A24" s="5">
        <v>21</v>
      </c>
      <c r="B24" s="6">
        <v>3</v>
      </c>
      <c r="C24" s="7" t="s">
        <v>88</v>
      </c>
      <c r="D24" s="8" t="s">
        <v>82</v>
      </c>
      <c r="E24" s="7" t="s">
        <v>89</v>
      </c>
      <c r="F24" s="7" t="s">
        <v>90</v>
      </c>
      <c r="G24" s="9" t="s">
        <v>91</v>
      </c>
      <c r="H24" s="7">
        <v>0</v>
      </c>
      <c r="I24" s="9" t="s">
        <v>91</v>
      </c>
      <c r="J24" s="13">
        <f t="shared" si="0"/>
        <v>33.416666666666671</v>
      </c>
      <c r="K24" s="15">
        <v>87.22</v>
      </c>
      <c r="L24" s="13">
        <f t="shared" si="1"/>
        <v>43.61</v>
      </c>
      <c r="M24" s="14">
        <f t="shared" si="2"/>
        <v>77.026666666666671</v>
      </c>
      <c r="N24" s="12"/>
    </row>
    <row r="25" spans="1:14" ht="24.95" customHeight="1" x14ac:dyDescent="0.15">
      <c r="A25" s="5">
        <v>22</v>
      </c>
      <c r="B25" s="6">
        <v>4</v>
      </c>
      <c r="C25" s="7" t="s">
        <v>92</v>
      </c>
      <c r="D25" s="8" t="s">
        <v>82</v>
      </c>
      <c r="E25" s="7" t="s">
        <v>59</v>
      </c>
      <c r="F25" s="7" t="s">
        <v>72</v>
      </c>
      <c r="G25" s="9" t="s">
        <v>93</v>
      </c>
      <c r="H25" s="7">
        <v>0</v>
      </c>
      <c r="I25" s="9" t="s">
        <v>93</v>
      </c>
      <c r="J25" s="13">
        <f t="shared" si="0"/>
        <v>35.375000000000007</v>
      </c>
      <c r="K25" s="15">
        <v>82.92</v>
      </c>
      <c r="L25" s="13">
        <f t="shared" si="1"/>
        <v>41.46</v>
      </c>
      <c r="M25" s="14">
        <f t="shared" si="2"/>
        <v>76.835000000000008</v>
      </c>
      <c r="N25" s="12"/>
    </row>
    <row r="26" spans="1:14" ht="24.95" customHeight="1" x14ac:dyDescent="0.15">
      <c r="A26" s="5">
        <v>23</v>
      </c>
      <c r="B26" s="6">
        <v>5</v>
      </c>
      <c r="C26" s="7" t="s">
        <v>94</v>
      </c>
      <c r="D26" s="8" t="s">
        <v>82</v>
      </c>
      <c r="E26" s="7" t="s">
        <v>95</v>
      </c>
      <c r="F26" s="7" t="s">
        <v>96</v>
      </c>
      <c r="G26" s="9" t="s">
        <v>97</v>
      </c>
      <c r="H26" s="7">
        <v>0</v>
      </c>
      <c r="I26" s="9" t="s">
        <v>97</v>
      </c>
      <c r="J26" s="13">
        <f t="shared" si="0"/>
        <v>32.625</v>
      </c>
      <c r="K26" s="15">
        <v>84.6</v>
      </c>
      <c r="L26" s="13">
        <f t="shared" si="1"/>
        <v>42.3</v>
      </c>
      <c r="M26" s="14">
        <f t="shared" si="2"/>
        <v>74.924999999999997</v>
      </c>
      <c r="N26" s="12"/>
    </row>
    <row r="27" spans="1:14" ht="24.95" customHeight="1" x14ac:dyDescent="0.15">
      <c r="A27" s="5">
        <v>24</v>
      </c>
      <c r="B27" s="6">
        <v>6</v>
      </c>
      <c r="C27" s="7" t="s">
        <v>98</v>
      </c>
      <c r="D27" s="8" t="s">
        <v>82</v>
      </c>
      <c r="E27" s="7" t="s">
        <v>23</v>
      </c>
      <c r="F27" s="7" t="s">
        <v>47</v>
      </c>
      <c r="G27" s="9" t="s">
        <v>99</v>
      </c>
      <c r="H27" s="7">
        <v>0</v>
      </c>
      <c r="I27" s="9" t="s">
        <v>99</v>
      </c>
      <c r="J27" s="13">
        <f t="shared" si="0"/>
        <v>32.125</v>
      </c>
      <c r="K27" s="15">
        <v>75.599999999999994</v>
      </c>
      <c r="L27" s="13">
        <f t="shared" si="1"/>
        <v>37.799999999999997</v>
      </c>
      <c r="M27" s="14">
        <f t="shared" si="2"/>
        <v>69.924999999999997</v>
      </c>
      <c r="N27" s="12"/>
    </row>
    <row r="28" spans="1:14" ht="24.95" customHeight="1" x14ac:dyDescent="0.15">
      <c r="A28" s="5">
        <v>25</v>
      </c>
      <c r="B28" s="6">
        <v>1</v>
      </c>
      <c r="C28" s="7" t="s">
        <v>100</v>
      </c>
      <c r="D28" s="8" t="s">
        <v>101</v>
      </c>
      <c r="E28" s="7" t="s">
        <v>78</v>
      </c>
      <c r="F28" s="7" t="s">
        <v>28</v>
      </c>
      <c r="G28" s="9" t="s">
        <v>102</v>
      </c>
      <c r="H28" s="7">
        <v>0</v>
      </c>
      <c r="I28" s="9" t="s">
        <v>102</v>
      </c>
      <c r="J28" s="13">
        <f t="shared" si="0"/>
        <v>33.458333333333336</v>
      </c>
      <c r="K28" s="7">
        <v>87.46</v>
      </c>
      <c r="L28" s="13">
        <f t="shared" si="1"/>
        <v>43.73</v>
      </c>
      <c r="M28" s="14">
        <f t="shared" si="2"/>
        <v>77.188333333333333</v>
      </c>
      <c r="N28" s="12"/>
    </row>
    <row r="29" spans="1:14" ht="24.95" customHeight="1" x14ac:dyDescent="0.15">
      <c r="A29" s="5">
        <v>26</v>
      </c>
      <c r="B29" s="6">
        <v>2</v>
      </c>
      <c r="C29" s="7" t="s">
        <v>103</v>
      </c>
      <c r="D29" s="8" t="s">
        <v>101</v>
      </c>
      <c r="E29" s="7" t="s">
        <v>96</v>
      </c>
      <c r="F29" s="7" t="s">
        <v>104</v>
      </c>
      <c r="G29" s="9" t="s">
        <v>105</v>
      </c>
      <c r="H29" s="7">
        <v>0</v>
      </c>
      <c r="I29" s="9" t="s">
        <v>105</v>
      </c>
      <c r="J29" s="13">
        <f t="shared" si="0"/>
        <v>31.208333333333336</v>
      </c>
      <c r="K29" s="16">
        <v>85.58</v>
      </c>
      <c r="L29" s="13">
        <f t="shared" si="1"/>
        <v>42.79</v>
      </c>
      <c r="M29" s="14">
        <f t="shared" si="2"/>
        <v>73.998333333333335</v>
      </c>
      <c r="N29" s="12"/>
    </row>
    <row r="30" spans="1:14" ht="24.95" customHeight="1" x14ac:dyDescent="0.15">
      <c r="A30" s="5">
        <v>27</v>
      </c>
      <c r="B30" s="6">
        <v>3</v>
      </c>
      <c r="C30" s="7" t="s">
        <v>106</v>
      </c>
      <c r="D30" s="8" t="s">
        <v>101</v>
      </c>
      <c r="E30" s="7" t="s">
        <v>32</v>
      </c>
      <c r="F30" s="7" t="s">
        <v>28</v>
      </c>
      <c r="G30" s="9" t="s">
        <v>107</v>
      </c>
      <c r="H30" s="7">
        <v>0</v>
      </c>
      <c r="I30" s="9" t="s">
        <v>107</v>
      </c>
      <c r="J30" s="13">
        <f t="shared" si="0"/>
        <v>30.458333333333332</v>
      </c>
      <c r="K30" s="17">
        <v>86.94</v>
      </c>
      <c r="L30" s="13">
        <f t="shared" si="1"/>
        <v>43.47</v>
      </c>
      <c r="M30" s="14">
        <f t="shared" si="2"/>
        <v>73.928333333333327</v>
      </c>
      <c r="N30" s="12"/>
    </row>
    <row r="31" spans="1:14" ht="24.95" customHeight="1" x14ac:dyDescent="0.15">
      <c r="A31" s="5">
        <v>28</v>
      </c>
      <c r="B31" s="6">
        <v>1</v>
      </c>
      <c r="C31" s="7" t="s">
        <v>108</v>
      </c>
      <c r="D31" s="8" t="s">
        <v>109</v>
      </c>
      <c r="E31" s="7" t="s">
        <v>110</v>
      </c>
      <c r="F31" s="7" t="s">
        <v>111</v>
      </c>
      <c r="G31" s="9" t="s">
        <v>112</v>
      </c>
      <c r="H31" s="7">
        <v>0</v>
      </c>
      <c r="I31" s="9" t="s">
        <v>112</v>
      </c>
      <c r="J31" s="13">
        <f t="shared" si="0"/>
        <v>34.916666666666664</v>
      </c>
      <c r="K31" s="15">
        <v>86.36</v>
      </c>
      <c r="L31" s="13">
        <f t="shared" si="1"/>
        <v>43.18</v>
      </c>
      <c r="M31" s="14">
        <f t="shared" si="2"/>
        <v>78.096666666666664</v>
      </c>
      <c r="N31" s="12"/>
    </row>
    <row r="32" spans="1:14" ht="24.95" customHeight="1" x14ac:dyDescent="0.15">
      <c r="A32" s="5">
        <v>29</v>
      </c>
      <c r="B32" s="6">
        <v>2</v>
      </c>
      <c r="C32" s="7" t="s">
        <v>113</v>
      </c>
      <c r="D32" s="8" t="s">
        <v>109</v>
      </c>
      <c r="E32" s="7" t="s">
        <v>114</v>
      </c>
      <c r="F32" s="7" t="s">
        <v>115</v>
      </c>
      <c r="G32" s="9" t="s">
        <v>116</v>
      </c>
      <c r="H32" s="7">
        <v>0</v>
      </c>
      <c r="I32" s="9" t="s">
        <v>116</v>
      </c>
      <c r="J32" s="13">
        <f t="shared" si="0"/>
        <v>36.75</v>
      </c>
      <c r="K32" s="18">
        <v>80.400000000000006</v>
      </c>
      <c r="L32" s="13">
        <f t="shared" si="1"/>
        <v>40.200000000000003</v>
      </c>
      <c r="M32" s="14">
        <f t="shared" si="2"/>
        <v>76.95</v>
      </c>
      <c r="N32" s="12"/>
    </row>
    <row r="33" spans="1:14" ht="24.95" customHeight="1" x14ac:dyDescent="0.15">
      <c r="A33" s="5">
        <v>30</v>
      </c>
      <c r="B33" s="6">
        <v>3</v>
      </c>
      <c r="C33" s="7" t="s">
        <v>117</v>
      </c>
      <c r="D33" s="8" t="s">
        <v>109</v>
      </c>
      <c r="E33" s="7" t="s">
        <v>65</v>
      </c>
      <c r="F33" s="7" t="s">
        <v>118</v>
      </c>
      <c r="G33" s="9" t="s">
        <v>119</v>
      </c>
      <c r="H33" s="7">
        <v>0</v>
      </c>
      <c r="I33" s="9" t="s">
        <v>119</v>
      </c>
      <c r="J33" s="13">
        <f t="shared" si="0"/>
        <v>34.375</v>
      </c>
      <c r="K33" s="15">
        <v>79</v>
      </c>
      <c r="L33" s="13">
        <f t="shared" si="1"/>
        <v>39.5</v>
      </c>
      <c r="M33" s="14">
        <f t="shared" si="2"/>
        <v>73.875</v>
      </c>
      <c r="N33" s="12"/>
    </row>
    <row r="34" spans="1:14" ht="24.95" customHeight="1" x14ac:dyDescent="0.15">
      <c r="A34" s="5">
        <v>31</v>
      </c>
      <c r="B34" s="6">
        <v>1</v>
      </c>
      <c r="C34" s="7" t="s">
        <v>120</v>
      </c>
      <c r="D34" s="8" t="s">
        <v>121</v>
      </c>
      <c r="E34" s="7" t="s">
        <v>122</v>
      </c>
      <c r="F34" s="7" t="s">
        <v>31</v>
      </c>
      <c r="G34" s="9" t="s">
        <v>123</v>
      </c>
      <c r="H34" s="7">
        <v>0</v>
      </c>
      <c r="I34" s="9" t="s">
        <v>123</v>
      </c>
      <c r="J34" s="13">
        <f t="shared" si="0"/>
        <v>36.208333333333336</v>
      </c>
      <c r="K34" s="16">
        <v>82.44</v>
      </c>
      <c r="L34" s="13">
        <f t="shared" si="1"/>
        <v>41.22</v>
      </c>
      <c r="M34" s="14">
        <f t="shared" si="2"/>
        <v>77.428333333333342</v>
      </c>
      <c r="N34" s="12"/>
    </row>
    <row r="35" spans="1:14" ht="24.95" customHeight="1" x14ac:dyDescent="0.15">
      <c r="A35" s="5">
        <v>32</v>
      </c>
      <c r="B35" s="6">
        <v>1</v>
      </c>
      <c r="C35" s="7" t="s">
        <v>124</v>
      </c>
      <c r="D35" s="8" t="s">
        <v>125</v>
      </c>
      <c r="E35" s="7" t="s">
        <v>126</v>
      </c>
      <c r="F35" s="7" t="s">
        <v>23</v>
      </c>
      <c r="G35" s="9" t="s">
        <v>127</v>
      </c>
      <c r="H35" s="7">
        <v>0</v>
      </c>
      <c r="I35" s="9" t="s">
        <v>127</v>
      </c>
      <c r="J35" s="13">
        <f t="shared" si="0"/>
        <v>35.416666666666671</v>
      </c>
      <c r="K35" s="16">
        <v>89.42</v>
      </c>
      <c r="L35" s="13">
        <f t="shared" si="1"/>
        <v>44.71</v>
      </c>
      <c r="M35" s="14">
        <f t="shared" si="2"/>
        <v>80.126666666666665</v>
      </c>
      <c r="N35" s="12"/>
    </row>
    <row r="36" spans="1:14" ht="24.95" customHeight="1" x14ac:dyDescent="0.15">
      <c r="A36" s="5">
        <v>33</v>
      </c>
      <c r="B36" s="6">
        <v>2</v>
      </c>
      <c r="C36" s="7" t="s">
        <v>128</v>
      </c>
      <c r="D36" s="8" t="s">
        <v>125</v>
      </c>
      <c r="E36" s="7" t="s">
        <v>42</v>
      </c>
      <c r="F36" s="7" t="s">
        <v>78</v>
      </c>
      <c r="G36" s="9" t="s">
        <v>129</v>
      </c>
      <c r="H36" s="7">
        <v>0</v>
      </c>
      <c r="I36" s="9" t="s">
        <v>129</v>
      </c>
      <c r="J36" s="13">
        <f t="shared" ref="J36:J67" si="3">I36/1.2*0.5</f>
        <v>36.458333333333336</v>
      </c>
      <c r="K36" s="16">
        <v>85.34</v>
      </c>
      <c r="L36" s="13">
        <f t="shared" ref="L36:L67" si="4">K36*0.5</f>
        <v>42.67</v>
      </c>
      <c r="M36" s="14">
        <f t="shared" ref="M36:M67" si="5">J36+L36</f>
        <v>79.12833333333333</v>
      </c>
      <c r="N36" s="12"/>
    </row>
    <row r="37" spans="1:14" ht="24.95" customHeight="1" x14ac:dyDescent="0.15">
      <c r="A37" s="5">
        <v>34</v>
      </c>
      <c r="B37" s="6">
        <v>3</v>
      </c>
      <c r="C37" s="7" t="s">
        <v>130</v>
      </c>
      <c r="D37" s="8" t="s">
        <v>125</v>
      </c>
      <c r="E37" s="7" t="s">
        <v>90</v>
      </c>
      <c r="F37" s="7" t="s">
        <v>28</v>
      </c>
      <c r="G37" s="9" t="s">
        <v>131</v>
      </c>
      <c r="H37" s="7">
        <v>0</v>
      </c>
      <c r="I37" s="9" t="s">
        <v>131</v>
      </c>
      <c r="J37" s="13">
        <f t="shared" si="3"/>
        <v>28.333333333333336</v>
      </c>
      <c r="K37" s="7">
        <v>83.8</v>
      </c>
      <c r="L37" s="13">
        <f t="shared" si="4"/>
        <v>41.9</v>
      </c>
      <c r="M37" s="14">
        <f t="shared" si="5"/>
        <v>70.233333333333334</v>
      </c>
      <c r="N37" s="12"/>
    </row>
    <row r="38" spans="1:14" ht="24.95" customHeight="1" x14ac:dyDescent="0.15">
      <c r="A38" s="5">
        <v>35</v>
      </c>
      <c r="B38" s="6">
        <v>1</v>
      </c>
      <c r="C38" s="6" t="s">
        <v>132</v>
      </c>
      <c r="D38" s="6" t="s">
        <v>133</v>
      </c>
      <c r="E38" s="6" t="s">
        <v>134</v>
      </c>
      <c r="F38" s="6" t="s">
        <v>135</v>
      </c>
      <c r="G38" s="6" t="s">
        <v>136</v>
      </c>
      <c r="H38" s="6">
        <v>0</v>
      </c>
      <c r="I38" s="6" t="s">
        <v>136</v>
      </c>
      <c r="J38" s="13">
        <f t="shared" si="3"/>
        <v>40.708333333333336</v>
      </c>
      <c r="K38" s="6">
        <v>84.12</v>
      </c>
      <c r="L38" s="13">
        <f t="shared" si="4"/>
        <v>42.06</v>
      </c>
      <c r="M38" s="14">
        <f t="shared" si="5"/>
        <v>82.768333333333345</v>
      </c>
      <c r="N38" s="12"/>
    </row>
    <row r="39" spans="1:14" ht="24.95" customHeight="1" x14ac:dyDescent="0.15">
      <c r="A39" s="5">
        <v>36</v>
      </c>
      <c r="B39" s="6">
        <v>2</v>
      </c>
      <c r="C39" s="6" t="s">
        <v>137</v>
      </c>
      <c r="D39" s="6" t="s">
        <v>133</v>
      </c>
      <c r="E39" s="6" t="s">
        <v>138</v>
      </c>
      <c r="F39" s="6" t="s">
        <v>139</v>
      </c>
      <c r="G39" s="6" t="s">
        <v>140</v>
      </c>
      <c r="H39" s="6">
        <v>0</v>
      </c>
      <c r="I39" s="6" t="s">
        <v>140</v>
      </c>
      <c r="J39" s="13">
        <f t="shared" si="3"/>
        <v>41.000000000000007</v>
      </c>
      <c r="K39" s="6">
        <v>82.9</v>
      </c>
      <c r="L39" s="13">
        <f t="shared" si="4"/>
        <v>41.45</v>
      </c>
      <c r="M39" s="14">
        <f t="shared" si="5"/>
        <v>82.450000000000017</v>
      </c>
      <c r="N39" s="12"/>
    </row>
    <row r="40" spans="1:14" ht="24.95" customHeight="1" x14ac:dyDescent="0.15">
      <c r="A40" s="5">
        <v>37</v>
      </c>
      <c r="B40" s="6">
        <v>3</v>
      </c>
      <c r="C40" s="6" t="s">
        <v>141</v>
      </c>
      <c r="D40" s="6" t="s">
        <v>133</v>
      </c>
      <c r="E40" s="6" t="s">
        <v>78</v>
      </c>
      <c r="F40" s="6" t="s">
        <v>114</v>
      </c>
      <c r="G40" s="6" t="s">
        <v>142</v>
      </c>
      <c r="H40" s="6">
        <v>0</v>
      </c>
      <c r="I40" s="6" t="s">
        <v>142</v>
      </c>
      <c r="J40" s="13">
        <f t="shared" si="3"/>
        <v>38.791666666666664</v>
      </c>
      <c r="K40" s="6">
        <v>85.64</v>
      </c>
      <c r="L40" s="13">
        <f t="shared" si="4"/>
        <v>42.82</v>
      </c>
      <c r="M40" s="14">
        <f t="shared" si="5"/>
        <v>81.611666666666665</v>
      </c>
      <c r="N40" s="12"/>
    </row>
    <row r="41" spans="1:14" ht="24.95" customHeight="1" x14ac:dyDescent="0.15">
      <c r="A41" s="5">
        <v>38</v>
      </c>
      <c r="B41" s="6">
        <v>4</v>
      </c>
      <c r="C41" s="6" t="s">
        <v>143</v>
      </c>
      <c r="D41" s="6" t="s">
        <v>133</v>
      </c>
      <c r="E41" s="6" t="s">
        <v>83</v>
      </c>
      <c r="F41" s="6" t="s">
        <v>127</v>
      </c>
      <c r="G41" s="6" t="s">
        <v>80</v>
      </c>
      <c r="H41" s="6">
        <v>0</v>
      </c>
      <c r="I41" s="6" t="s">
        <v>80</v>
      </c>
      <c r="J41" s="13">
        <f t="shared" si="3"/>
        <v>37.291666666666671</v>
      </c>
      <c r="K41" s="6">
        <v>86.7</v>
      </c>
      <c r="L41" s="13">
        <f t="shared" si="4"/>
        <v>43.35</v>
      </c>
      <c r="M41" s="14">
        <f t="shared" si="5"/>
        <v>80.64166666666668</v>
      </c>
      <c r="N41" s="12"/>
    </row>
    <row r="42" spans="1:14" ht="24.95" customHeight="1" x14ac:dyDescent="0.15">
      <c r="A42" s="5">
        <v>39</v>
      </c>
      <c r="B42" s="6">
        <v>5</v>
      </c>
      <c r="C42" s="6" t="s">
        <v>144</v>
      </c>
      <c r="D42" s="6" t="s">
        <v>133</v>
      </c>
      <c r="E42" s="6" t="s">
        <v>134</v>
      </c>
      <c r="F42" s="6" t="s">
        <v>55</v>
      </c>
      <c r="G42" s="6" t="s">
        <v>145</v>
      </c>
      <c r="H42" s="6">
        <v>0</v>
      </c>
      <c r="I42" s="6" t="s">
        <v>145</v>
      </c>
      <c r="J42" s="13">
        <f t="shared" si="3"/>
        <v>38.375</v>
      </c>
      <c r="K42" s="6">
        <v>82.12</v>
      </c>
      <c r="L42" s="13">
        <f t="shared" si="4"/>
        <v>41.06</v>
      </c>
      <c r="M42" s="14">
        <f t="shared" si="5"/>
        <v>79.435000000000002</v>
      </c>
      <c r="N42" s="12"/>
    </row>
    <row r="43" spans="1:14" ht="24.95" customHeight="1" x14ac:dyDescent="0.15">
      <c r="A43" s="5">
        <v>40</v>
      </c>
      <c r="B43" s="6">
        <v>6</v>
      </c>
      <c r="C43" s="6" t="s">
        <v>146</v>
      </c>
      <c r="D43" s="6" t="s">
        <v>133</v>
      </c>
      <c r="E43" s="6" t="s">
        <v>147</v>
      </c>
      <c r="F43" s="6" t="s">
        <v>148</v>
      </c>
      <c r="G43" s="6" t="s">
        <v>95</v>
      </c>
      <c r="H43" s="6">
        <v>0</v>
      </c>
      <c r="I43" s="6" t="s">
        <v>95</v>
      </c>
      <c r="J43" s="13">
        <f t="shared" si="3"/>
        <v>34.791666666666671</v>
      </c>
      <c r="K43" s="6">
        <v>88.48</v>
      </c>
      <c r="L43" s="13">
        <f t="shared" si="4"/>
        <v>44.24</v>
      </c>
      <c r="M43" s="14">
        <f t="shared" si="5"/>
        <v>79.031666666666666</v>
      </c>
      <c r="N43" s="19"/>
    </row>
    <row r="44" spans="1:14" ht="24.95" customHeight="1" x14ac:dyDescent="0.15">
      <c r="A44" s="5">
        <v>41</v>
      </c>
      <c r="B44" s="6">
        <v>7</v>
      </c>
      <c r="C44" s="6" t="s">
        <v>149</v>
      </c>
      <c r="D44" s="6" t="s">
        <v>133</v>
      </c>
      <c r="E44" s="6" t="s">
        <v>79</v>
      </c>
      <c r="F44" s="6" t="s">
        <v>126</v>
      </c>
      <c r="G44" s="6" t="s">
        <v>150</v>
      </c>
      <c r="H44" s="6">
        <v>0</v>
      </c>
      <c r="I44" s="6" t="s">
        <v>150</v>
      </c>
      <c r="J44" s="13">
        <f t="shared" si="3"/>
        <v>37</v>
      </c>
      <c r="K44" s="6">
        <v>83.8</v>
      </c>
      <c r="L44" s="13">
        <f t="shared" si="4"/>
        <v>41.9</v>
      </c>
      <c r="M44" s="14">
        <f t="shared" si="5"/>
        <v>78.900000000000006</v>
      </c>
      <c r="N44" s="19"/>
    </row>
    <row r="45" spans="1:14" ht="24.95" customHeight="1" x14ac:dyDescent="0.15">
      <c r="A45" s="5">
        <v>42</v>
      </c>
      <c r="B45" s="6">
        <v>8</v>
      </c>
      <c r="C45" s="6" t="s">
        <v>151</v>
      </c>
      <c r="D45" s="6" t="s">
        <v>133</v>
      </c>
      <c r="E45" s="6" t="s">
        <v>110</v>
      </c>
      <c r="F45" s="6" t="s">
        <v>152</v>
      </c>
      <c r="G45" s="6" t="s">
        <v>153</v>
      </c>
      <c r="H45" s="6">
        <v>0</v>
      </c>
      <c r="I45" s="6" t="s">
        <v>153</v>
      </c>
      <c r="J45" s="13">
        <f t="shared" si="3"/>
        <v>37.166666666666671</v>
      </c>
      <c r="K45" s="6">
        <v>82.68</v>
      </c>
      <c r="L45" s="13">
        <f t="shared" si="4"/>
        <v>41.34</v>
      </c>
      <c r="M45" s="14">
        <f t="shared" si="5"/>
        <v>78.506666666666675</v>
      </c>
      <c r="N45" s="19"/>
    </row>
    <row r="46" spans="1:14" ht="24.95" customHeight="1" x14ac:dyDescent="0.15">
      <c r="A46" s="5">
        <v>43</v>
      </c>
      <c r="B46" s="6">
        <v>9</v>
      </c>
      <c r="C46" s="6" t="s">
        <v>154</v>
      </c>
      <c r="D46" s="6" t="s">
        <v>133</v>
      </c>
      <c r="E46" s="6" t="s">
        <v>129</v>
      </c>
      <c r="F46" s="6" t="s">
        <v>155</v>
      </c>
      <c r="G46" s="6" t="s">
        <v>156</v>
      </c>
      <c r="H46" s="6">
        <v>0</v>
      </c>
      <c r="I46" s="6" t="s">
        <v>156</v>
      </c>
      <c r="J46" s="13">
        <f t="shared" si="3"/>
        <v>36.708333333333336</v>
      </c>
      <c r="K46" s="6">
        <v>83.02</v>
      </c>
      <c r="L46" s="13">
        <f t="shared" si="4"/>
        <v>41.51</v>
      </c>
      <c r="M46" s="14">
        <f t="shared" si="5"/>
        <v>78.218333333333334</v>
      </c>
      <c r="N46" s="19"/>
    </row>
    <row r="47" spans="1:14" ht="24.95" customHeight="1" x14ac:dyDescent="0.15">
      <c r="A47" s="5">
        <v>44</v>
      </c>
      <c r="B47" s="6">
        <v>10</v>
      </c>
      <c r="C47" s="6" t="s">
        <v>157</v>
      </c>
      <c r="D47" s="6" t="s">
        <v>133</v>
      </c>
      <c r="E47" s="6" t="s">
        <v>129</v>
      </c>
      <c r="F47" s="6" t="s">
        <v>129</v>
      </c>
      <c r="G47" s="6" t="s">
        <v>129</v>
      </c>
      <c r="H47" s="6">
        <v>0</v>
      </c>
      <c r="I47" s="6" t="s">
        <v>129</v>
      </c>
      <c r="J47" s="13">
        <f t="shared" si="3"/>
        <v>36.458333333333336</v>
      </c>
      <c r="K47" s="6">
        <v>83.18</v>
      </c>
      <c r="L47" s="13">
        <f t="shared" si="4"/>
        <v>41.59</v>
      </c>
      <c r="M47" s="14">
        <f t="shared" si="5"/>
        <v>78.048333333333346</v>
      </c>
      <c r="N47" s="19"/>
    </row>
    <row r="48" spans="1:14" ht="24.95" customHeight="1" x14ac:dyDescent="0.15">
      <c r="A48" s="5">
        <v>45</v>
      </c>
      <c r="B48" s="6">
        <v>11</v>
      </c>
      <c r="C48" s="6" t="s">
        <v>158</v>
      </c>
      <c r="D48" s="6" t="s">
        <v>133</v>
      </c>
      <c r="E48" s="6" t="s">
        <v>17</v>
      </c>
      <c r="F48" s="6" t="s">
        <v>42</v>
      </c>
      <c r="G48" s="6" t="s">
        <v>159</v>
      </c>
      <c r="H48" s="6">
        <v>0</v>
      </c>
      <c r="I48" s="6" t="s">
        <v>159</v>
      </c>
      <c r="J48" s="13">
        <f t="shared" si="3"/>
        <v>35</v>
      </c>
      <c r="K48" s="6">
        <v>80.42</v>
      </c>
      <c r="L48" s="13">
        <f t="shared" si="4"/>
        <v>40.21</v>
      </c>
      <c r="M48" s="14">
        <f t="shared" si="5"/>
        <v>75.210000000000008</v>
      </c>
      <c r="N48" s="19"/>
    </row>
    <row r="49" spans="1:14" ht="24.95" customHeight="1" x14ac:dyDescent="0.15">
      <c r="A49" s="5">
        <v>46</v>
      </c>
      <c r="B49" s="6">
        <v>12</v>
      </c>
      <c r="C49" s="6" t="s">
        <v>160</v>
      </c>
      <c r="D49" s="6" t="s">
        <v>133</v>
      </c>
      <c r="E49" s="6" t="s">
        <v>104</v>
      </c>
      <c r="F49" s="6" t="s">
        <v>42</v>
      </c>
      <c r="G49" s="6" t="s">
        <v>161</v>
      </c>
      <c r="H49" s="6">
        <v>0</v>
      </c>
      <c r="I49" s="6" t="s">
        <v>161</v>
      </c>
      <c r="J49" s="13">
        <f t="shared" si="3"/>
        <v>34.625</v>
      </c>
      <c r="K49" s="6">
        <v>80.72</v>
      </c>
      <c r="L49" s="13">
        <f t="shared" si="4"/>
        <v>40.36</v>
      </c>
      <c r="M49" s="14">
        <f t="shared" si="5"/>
        <v>74.984999999999999</v>
      </c>
      <c r="N49" s="19"/>
    </row>
    <row r="50" spans="1:14" ht="24.95" customHeight="1" x14ac:dyDescent="0.15">
      <c r="A50" s="5">
        <v>47</v>
      </c>
      <c r="B50" s="6">
        <v>13</v>
      </c>
      <c r="C50" s="6" t="s">
        <v>162</v>
      </c>
      <c r="D50" s="6" t="s">
        <v>133</v>
      </c>
      <c r="E50" s="6" t="s">
        <v>32</v>
      </c>
      <c r="F50" s="6" t="s">
        <v>42</v>
      </c>
      <c r="G50" s="6" t="s">
        <v>163</v>
      </c>
      <c r="H50" s="6">
        <v>0</v>
      </c>
      <c r="I50" s="6" t="s">
        <v>163</v>
      </c>
      <c r="J50" s="13">
        <f t="shared" si="3"/>
        <v>33.875</v>
      </c>
      <c r="K50" s="6">
        <v>81.94</v>
      </c>
      <c r="L50" s="13">
        <f t="shared" si="4"/>
        <v>40.97</v>
      </c>
      <c r="M50" s="14">
        <f t="shared" si="5"/>
        <v>74.844999999999999</v>
      </c>
      <c r="N50" s="19"/>
    </row>
    <row r="51" spans="1:14" ht="24.95" customHeight="1" x14ac:dyDescent="0.15">
      <c r="A51" s="5">
        <v>48</v>
      </c>
      <c r="B51" s="6">
        <v>14</v>
      </c>
      <c r="C51" s="6" t="s">
        <v>164</v>
      </c>
      <c r="D51" s="6" t="s">
        <v>133</v>
      </c>
      <c r="E51" s="6" t="s">
        <v>129</v>
      </c>
      <c r="F51" s="6" t="s">
        <v>24</v>
      </c>
      <c r="G51" s="6" t="s">
        <v>165</v>
      </c>
      <c r="H51" s="6">
        <v>0</v>
      </c>
      <c r="I51" s="6" t="s">
        <v>165</v>
      </c>
      <c r="J51" s="13">
        <f t="shared" si="3"/>
        <v>35.291666666666671</v>
      </c>
      <c r="K51" s="6">
        <v>75.86</v>
      </c>
      <c r="L51" s="13">
        <f t="shared" si="4"/>
        <v>37.93</v>
      </c>
      <c r="M51" s="14">
        <f t="shared" si="5"/>
        <v>73.221666666666664</v>
      </c>
      <c r="N51" s="19"/>
    </row>
    <row r="52" spans="1:14" ht="24.95" customHeight="1" x14ac:dyDescent="0.15">
      <c r="A52" s="5">
        <v>49</v>
      </c>
      <c r="B52" s="6">
        <v>15</v>
      </c>
      <c r="C52" s="6" t="s">
        <v>166</v>
      </c>
      <c r="D52" s="6" t="s">
        <v>133</v>
      </c>
      <c r="E52" s="6" t="s">
        <v>147</v>
      </c>
      <c r="F52" s="6" t="s">
        <v>129</v>
      </c>
      <c r="G52" s="6" t="s">
        <v>102</v>
      </c>
      <c r="H52" s="6">
        <v>0</v>
      </c>
      <c r="I52" s="6" t="s">
        <v>102</v>
      </c>
      <c r="J52" s="13">
        <f t="shared" si="3"/>
        <v>33.458333333333336</v>
      </c>
      <c r="K52" s="6">
        <v>0</v>
      </c>
      <c r="L52" s="13">
        <f t="shared" si="4"/>
        <v>0</v>
      </c>
      <c r="M52" s="14">
        <f t="shared" si="5"/>
        <v>33.458333333333336</v>
      </c>
      <c r="N52" s="21" t="s">
        <v>227</v>
      </c>
    </row>
    <row r="53" spans="1:14" ht="24.95" customHeight="1" x14ac:dyDescent="0.15">
      <c r="A53" s="5">
        <v>50</v>
      </c>
      <c r="B53" s="6">
        <v>1</v>
      </c>
      <c r="C53" s="6" t="s">
        <v>167</v>
      </c>
      <c r="D53" s="6" t="s">
        <v>168</v>
      </c>
      <c r="E53" s="6" t="s">
        <v>155</v>
      </c>
      <c r="F53" s="6" t="s">
        <v>135</v>
      </c>
      <c r="G53" s="6" t="s">
        <v>169</v>
      </c>
      <c r="H53" s="6">
        <v>0</v>
      </c>
      <c r="I53" s="6" t="s">
        <v>169</v>
      </c>
      <c r="J53" s="13">
        <f t="shared" si="3"/>
        <v>36.583333333333336</v>
      </c>
      <c r="K53" s="6">
        <v>83.14</v>
      </c>
      <c r="L53" s="13">
        <f t="shared" si="4"/>
        <v>41.57</v>
      </c>
      <c r="M53" s="14">
        <f t="shared" si="5"/>
        <v>78.153333333333336</v>
      </c>
      <c r="N53" s="12"/>
    </row>
    <row r="54" spans="1:14" ht="24.95" customHeight="1" x14ac:dyDescent="0.15">
      <c r="A54" s="5">
        <v>51</v>
      </c>
      <c r="B54" s="6">
        <v>2</v>
      </c>
      <c r="C54" s="6" t="s">
        <v>170</v>
      </c>
      <c r="D54" s="6" t="s">
        <v>168</v>
      </c>
      <c r="E54" s="6" t="s">
        <v>171</v>
      </c>
      <c r="F54" s="6" t="s">
        <v>51</v>
      </c>
      <c r="G54" s="6" t="s">
        <v>31</v>
      </c>
      <c r="H54" s="6">
        <v>0</v>
      </c>
      <c r="I54" s="6" t="s">
        <v>31</v>
      </c>
      <c r="J54" s="13">
        <f t="shared" si="3"/>
        <v>32.083333333333336</v>
      </c>
      <c r="K54" s="6">
        <v>86.22</v>
      </c>
      <c r="L54" s="13">
        <f t="shared" si="4"/>
        <v>43.11</v>
      </c>
      <c r="M54" s="14">
        <f t="shared" si="5"/>
        <v>75.193333333333328</v>
      </c>
      <c r="N54" s="12"/>
    </row>
    <row r="55" spans="1:14" ht="24.95" customHeight="1" x14ac:dyDescent="0.15">
      <c r="A55" s="5">
        <v>52</v>
      </c>
      <c r="B55" s="6">
        <v>3</v>
      </c>
      <c r="C55" s="6" t="s">
        <v>172</v>
      </c>
      <c r="D55" s="6" t="s">
        <v>168</v>
      </c>
      <c r="E55" s="6" t="s">
        <v>147</v>
      </c>
      <c r="F55" s="6" t="s">
        <v>86</v>
      </c>
      <c r="G55" s="6" t="s">
        <v>173</v>
      </c>
      <c r="H55" s="6">
        <v>0</v>
      </c>
      <c r="I55" s="6" t="s">
        <v>173</v>
      </c>
      <c r="J55" s="13">
        <f t="shared" si="3"/>
        <v>32.041666666666671</v>
      </c>
      <c r="K55" s="6">
        <v>86.24</v>
      </c>
      <c r="L55" s="13">
        <f t="shared" si="4"/>
        <v>43.12</v>
      </c>
      <c r="M55" s="14">
        <f t="shared" si="5"/>
        <v>75.161666666666662</v>
      </c>
      <c r="N55" s="12"/>
    </row>
    <row r="56" spans="1:14" ht="24.95" customHeight="1" x14ac:dyDescent="0.15">
      <c r="A56" s="5">
        <v>53</v>
      </c>
      <c r="B56" s="6">
        <v>4</v>
      </c>
      <c r="C56" s="6" t="s">
        <v>174</v>
      </c>
      <c r="D56" s="6" t="s">
        <v>168</v>
      </c>
      <c r="E56" s="6" t="s">
        <v>175</v>
      </c>
      <c r="F56" s="6" t="s">
        <v>37</v>
      </c>
      <c r="G56" s="6" t="s">
        <v>176</v>
      </c>
      <c r="H56" s="6">
        <v>0</v>
      </c>
      <c r="I56" s="6" t="s">
        <v>176</v>
      </c>
      <c r="J56" s="13">
        <f t="shared" si="3"/>
        <v>30.541666666666668</v>
      </c>
      <c r="K56" s="6">
        <v>87.42</v>
      </c>
      <c r="L56" s="13">
        <f t="shared" si="4"/>
        <v>43.71</v>
      </c>
      <c r="M56" s="14">
        <f t="shared" si="5"/>
        <v>74.251666666666665</v>
      </c>
      <c r="N56" s="12"/>
    </row>
    <row r="57" spans="1:14" ht="24.95" customHeight="1" x14ac:dyDescent="0.15">
      <c r="A57" s="5">
        <v>54</v>
      </c>
      <c r="B57" s="6">
        <v>5</v>
      </c>
      <c r="C57" s="6" t="s">
        <v>177</v>
      </c>
      <c r="D57" s="6" t="s">
        <v>168</v>
      </c>
      <c r="E57" s="6" t="s">
        <v>47</v>
      </c>
      <c r="F57" s="6" t="s">
        <v>147</v>
      </c>
      <c r="G57" s="6" t="s">
        <v>178</v>
      </c>
      <c r="H57" s="6">
        <v>0</v>
      </c>
      <c r="I57" s="6" t="s">
        <v>178</v>
      </c>
      <c r="J57" s="13">
        <f t="shared" si="3"/>
        <v>31.708333333333332</v>
      </c>
      <c r="K57" s="6">
        <v>83.2</v>
      </c>
      <c r="L57" s="13">
        <f t="shared" si="4"/>
        <v>41.6</v>
      </c>
      <c r="M57" s="14">
        <f t="shared" si="5"/>
        <v>73.308333333333337</v>
      </c>
      <c r="N57" s="12"/>
    </row>
    <row r="58" spans="1:14" ht="24.95" customHeight="1" x14ac:dyDescent="0.15">
      <c r="A58" s="5">
        <v>55</v>
      </c>
      <c r="B58" s="6">
        <v>6</v>
      </c>
      <c r="C58" s="6" t="s">
        <v>179</v>
      </c>
      <c r="D58" s="6" t="s">
        <v>168</v>
      </c>
      <c r="E58" s="6" t="s">
        <v>90</v>
      </c>
      <c r="F58" s="6" t="s">
        <v>119</v>
      </c>
      <c r="G58" s="6" t="s">
        <v>115</v>
      </c>
      <c r="H58" s="6">
        <v>0</v>
      </c>
      <c r="I58" s="6" t="s">
        <v>115</v>
      </c>
      <c r="J58" s="13">
        <f t="shared" si="3"/>
        <v>31.25</v>
      </c>
      <c r="K58" s="6">
        <v>81.599999999999994</v>
      </c>
      <c r="L58" s="13">
        <f t="shared" si="4"/>
        <v>40.799999999999997</v>
      </c>
      <c r="M58" s="14">
        <f t="shared" si="5"/>
        <v>72.05</v>
      </c>
      <c r="N58" s="12"/>
    </row>
    <row r="59" spans="1:14" ht="24.95" customHeight="1" x14ac:dyDescent="0.15">
      <c r="A59" s="5">
        <v>56</v>
      </c>
      <c r="B59" s="6">
        <v>1</v>
      </c>
      <c r="C59" s="6" t="s">
        <v>180</v>
      </c>
      <c r="D59" s="6" t="s">
        <v>181</v>
      </c>
      <c r="E59" s="6" t="s">
        <v>135</v>
      </c>
      <c r="F59" s="6" t="s">
        <v>37</v>
      </c>
      <c r="G59" s="6" t="s">
        <v>182</v>
      </c>
      <c r="H59" s="6">
        <v>0</v>
      </c>
      <c r="I59" s="6" t="s">
        <v>182</v>
      </c>
      <c r="J59" s="13">
        <f t="shared" si="3"/>
        <v>33.666666666666664</v>
      </c>
      <c r="K59" s="6">
        <v>86.96</v>
      </c>
      <c r="L59" s="13">
        <f t="shared" si="4"/>
        <v>43.48</v>
      </c>
      <c r="M59" s="14">
        <f t="shared" si="5"/>
        <v>77.146666666666661</v>
      </c>
      <c r="N59" s="12"/>
    </row>
    <row r="60" spans="1:14" ht="24.95" customHeight="1" x14ac:dyDescent="0.15">
      <c r="A60" s="5">
        <v>57</v>
      </c>
      <c r="B60" s="6">
        <v>2</v>
      </c>
      <c r="C60" s="6" t="s">
        <v>183</v>
      </c>
      <c r="D60" s="6" t="s">
        <v>181</v>
      </c>
      <c r="E60" s="6" t="s">
        <v>129</v>
      </c>
      <c r="F60" s="6" t="s">
        <v>135</v>
      </c>
      <c r="G60" s="6" t="s">
        <v>123</v>
      </c>
      <c r="H60" s="6">
        <v>0</v>
      </c>
      <c r="I60" s="6" t="s">
        <v>123</v>
      </c>
      <c r="J60" s="13">
        <f t="shared" si="3"/>
        <v>36.208333333333336</v>
      </c>
      <c r="K60" s="6">
        <v>80.260000000000005</v>
      </c>
      <c r="L60" s="13">
        <f t="shared" si="4"/>
        <v>40.130000000000003</v>
      </c>
      <c r="M60" s="14">
        <f t="shared" si="5"/>
        <v>76.338333333333338</v>
      </c>
      <c r="N60" s="12"/>
    </row>
    <row r="61" spans="1:14" ht="24.95" customHeight="1" x14ac:dyDescent="0.15">
      <c r="A61" s="5">
        <v>58</v>
      </c>
      <c r="B61" s="6">
        <v>3</v>
      </c>
      <c r="C61" s="6" t="s">
        <v>184</v>
      </c>
      <c r="D61" s="6" t="s">
        <v>181</v>
      </c>
      <c r="E61" s="6" t="s">
        <v>185</v>
      </c>
      <c r="F61" s="6" t="s">
        <v>36</v>
      </c>
      <c r="G61" s="6" t="s">
        <v>186</v>
      </c>
      <c r="H61" s="6">
        <v>0</v>
      </c>
      <c r="I61" s="6" t="s">
        <v>186</v>
      </c>
      <c r="J61" s="13">
        <f t="shared" si="3"/>
        <v>35.666666666666664</v>
      </c>
      <c r="K61" s="6">
        <v>81.2</v>
      </c>
      <c r="L61" s="13">
        <f t="shared" si="4"/>
        <v>40.6</v>
      </c>
      <c r="M61" s="14">
        <f t="shared" si="5"/>
        <v>76.266666666666666</v>
      </c>
      <c r="N61" s="12"/>
    </row>
    <row r="62" spans="1:14" ht="24.95" customHeight="1" x14ac:dyDescent="0.15">
      <c r="A62" s="5">
        <v>59</v>
      </c>
      <c r="B62" s="6">
        <v>1</v>
      </c>
      <c r="C62" s="6" t="s">
        <v>187</v>
      </c>
      <c r="D62" s="6" t="s">
        <v>188</v>
      </c>
      <c r="E62" s="6" t="s">
        <v>114</v>
      </c>
      <c r="F62" s="6" t="s">
        <v>110</v>
      </c>
      <c r="G62" s="6" t="s">
        <v>189</v>
      </c>
      <c r="H62" s="6">
        <v>0</v>
      </c>
      <c r="I62" s="6" t="s">
        <v>189</v>
      </c>
      <c r="J62" s="13">
        <f t="shared" si="3"/>
        <v>39.916666666666664</v>
      </c>
      <c r="K62" s="6">
        <v>84.68</v>
      </c>
      <c r="L62" s="13">
        <f t="shared" si="4"/>
        <v>42.34</v>
      </c>
      <c r="M62" s="14">
        <f t="shared" si="5"/>
        <v>82.256666666666661</v>
      </c>
      <c r="N62" s="12"/>
    </row>
    <row r="63" spans="1:14" ht="24.95" customHeight="1" x14ac:dyDescent="0.15">
      <c r="A63" s="5">
        <v>60</v>
      </c>
      <c r="B63" s="6">
        <v>2</v>
      </c>
      <c r="C63" s="6" t="s">
        <v>190</v>
      </c>
      <c r="D63" s="6" t="s">
        <v>188</v>
      </c>
      <c r="E63" s="6" t="s">
        <v>138</v>
      </c>
      <c r="F63" s="6" t="s">
        <v>65</v>
      </c>
      <c r="G63" s="6" t="s">
        <v>58</v>
      </c>
      <c r="H63" s="6">
        <v>0</v>
      </c>
      <c r="I63" s="6" t="s">
        <v>58</v>
      </c>
      <c r="J63" s="13">
        <f t="shared" si="3"/>
        <v>40.833333333333336</v>
      </c>
      <c r="K63" s="14">
        <v>81.7</v>
      </c>
      <c r="L63" s="13">
        <f t="shared" si="4"/>
        <v>40.85</v>
      </c>
      <c r="M63" s="14">
        <f t="shared" si="5"/>
        <v>81.683333333333337</v>
      </c>
      <c r="N63" s="12"/>
    </row>
    <row r="64" spans="1:14" ht="24.95" customHeight="1" x14ac:dyDescent="0.15">
      <c r="A64" s="5">
        <v>61</v>
      </c>
      <c r="B64" s="6">
        <v>3</v>
      </c>
      <c r="C64" s="6" t="s">
        <v>191</v>
      </c>
      <c r="D64" s="6" t="s">
        <v>188</v>
      </c>
      <c r="E64" s="6" t="s">
        <v>192</v>
      </c>
      <c r="F64" s="6" t="s">
        <v>193</v>
      </c>
      <c r="G64" s="6" t="s">
        <v>194</v>
      </c>
      <c r="H64" s="6">
        <v>0</v>
      </c>
      <c r="I64" s="6" t="s">
        <v>194</v>
      </c>
      <c r="J64" s="13">
        <f t="shared" si="3"/>
        <v>40.75</v>
      </c>
      <c r="K64" s="6">
        <v>81.08</v>
      </c>
      <c r="L64" s="13">
        <f t="shared" si="4"/>
        <v>40.54</v>
      </c>
      <c r="M64" s="14">
        <f t="shared" si="5"/>
        <v>81.289999999999992</v>
      </c>
      <c r="N64" s="12"/>
    </row>
    <row r="65" spans="1:14" ht="24.95" customHeight="1" x14ac:dyDescent="0.15">
      <c r="A65" s="5">
        <v>62</v>
      </c>
      <c r="B65" s="6">
        <v>4</v>
      </c>
      <c r="C65" s="6" t="s">
        <v>195</v>
      </c>
      <c r="D65" s="6" t="s">
        <v>188</v>
      </c>
      <c r="E65" s="6" t="s">
        <v>50</v>
      </c>
      <c r="F65" s="6" t="s">
        <v>42</v>
      </c>
      <c r="G65" s="6" t="s">
        <v>196</v>
      </c>
      <c r="H65" s="6">
        <v>0</v>
      </c>
      <c r="I65" s="6" t="s">
        <v>196</v>
      </c>
      <c r="J65" s="13">
        <f t="shared" si="3"/>
        <v>39.125000000000007</v>
      </c>
      <c r="K65" s="6">
        <v>82.92</v>
      </c>
      <c r="L65" s="13">
        <f t="shared" si="4"/>
        <v>41.46</v>
      </c>
      <c r="M65" s="14">
        <f t="shared" si="5"/>
        <v>80.585000000000008</v>
      </c>
      <c r="N65" s="12"/>
    </row>
    <row r="66" spans="1:14" ht="24.95" customHeight="1" x14ac:dyDescent="0.15">
      <c r="A66" s="5">
        <v>63</v>
      </c>
      <c r="B66" s="6">
        <v>5</v>
      </c>
      <c r="C66" s="6" t="s">
        <v>197</v>
      </c>
      <c r="D66" s="6" t="s">
        <v>188</v>
      </c>
      <c r="E66" s="6" t="s">
        <v>68</v>
      </c>
      <c r="F66" s="6" t="s">
        <v>159</v>
      </c>
      <c r="G66" s="6" t="s">
        <v>198</v>
      </c>
      <c r="H66" s="6">
        <v>0</v>
      </c>
      <c r="I66" s="6" t="s">
        <v>198</v>
      </c>
      <c r="J66" s="13">
        <f t="shared" si="3"/>
        <v>38.625</v>
      </c>
      <c r="K66" s="14">
        <v>82.6</v>
      </c>
      <c r="L66" s="13">
        <f t="shared" si="4"/>
        <v>41.3</v>
      </c>
      <c r="M66" s="14">
        <f t="shared" si="5"/>
        <v>79.924999999999997</v>
      </c>
      <c r="N66" s="12"/>
    </row>
    <row r="67" spans="1:14" ht="24.95" customHeight="1" x14ac:dyDescent="0.15">
      <c r="A67" s="5">
        <v>64</v>
      </c>
      <c r="B67" s="6">
        <v>6</v>
      </c>
      <c r="C67" s="6" t="s">
        <v>199</v>
      </c>
      <c r="D67" s="6" t="s">
        <v>188</v>
      </c>
      <c r="E67" s="6" t="s">
        <v>70</v>
      </c>
      <c r="F67" s="6" t="s">
        <v>114</v>
      </c>
      <c r="G67" s="6" t="s">
        <v>200</v>
      </c>
      <c r="H67" s="6">
        <v>0</v>
      </c>
      <c r="I67" s="6" t="s">
        <v>200</v>
      </c>
      <c r="J67" s="13">
        <f t="shared" si="3"/>
        <v>39.041666666666671</v>
      </c>
      <c r="K67" s="6">
        <v>81.44</v>
      </c>
      <c r="L67" s="13">
        <f t="shared" si="4"/>
        <v>40.72</v>
      </c>
      <c r="M67" s="14">
        <f t="shared" si="5"/>
        <v>79.76166666666667</v>
      </c>
      <c r="N67" s="12"/>
    </row>
    <row r="68" spans="1:14" ht="24.95" customHeight="1" x14ac:dyDescent="0.15">
      <c r="A68" s="5">
        <v>65</v>
      </c>
      <c r="B68" s="6">
        <v>7</v>
      </c>
      <c r="C68" s="20" t="s">
        <v>201</v>
      </c>
      <c r="D68" s="6" t="s">
        <v>188</v>
      </c>
      <c r="E68" s="6" t="s">
        <v>202</v>
      </c>
      <c r="F68" s="6" t="s">
        <v>35</v>
      </c>
      <c r="G68" s="6" t="s">
        <v>203</v>
      </c>
      <c r="H68" s="6">
        <v>0</v>
      </c>
      <c r="I68" s="6" t="s">
        <v>203</v>
      </c>
      <c r="J68" s="13">
        <f t="shared" ref="J68:J79" si="6">I68/1.2*0.5</f>
        <v>37.958333333333336</v>
      </c>
      <c r="K68" s="6">
        <v>83.56</v>
      </c>
      <c r="L68" s="13">
        <f t="shared" ref="L68:L79" si="7">K68*0.5</f>
        <v>41.78</v>
      </c>
      <c r="M68" s="14">
        <f t="shared" ref="M68:M79" si="8">J68+L68</f>
        <v>79.738333333333344</v>
      </c>
      <c r="N68" s="12"/>
    </row>
    <row r="69" spans="1:14" ht="24.95" customHeight="1" x14ac:dyDescent="0.15">
      <c r="A69" s="5">
        <v>66</v>
      </c>
      <c r="B69" s="6">
        <v>8</v>
      </c>
      <c r="C69" s="6" t="s">
        <v>204</v>
      </c>
      <c r="D69" s="6" t="s">
        <v>188</v>
      </c>
      <c r="E69" s="6" t="s">
        <v>65</v>
      </c>
      <c r="F69" s="6" t="s">
        <v>148</v>
      </c>
      <c r="G69" s="6" t="s">
        <v>205</v>
      </c>
      <c r="H69" s="6">
        <v>0</v>
      </c>
      <c r="I69" s="6" t="s">
        <v>205</v>
      </c>
      <c r="J69" s="13">
        <f t="shared" si="6"/>
        <v>40.041666666666664</v>
      </c>
      <c r="K69" s="6">
        <v>78.760000000000005</v>
      </c>
      <c r="L69" s="13">
        <f t="shared" si="7"/>
        <v>39.380000000000003</v>
      </c>
      <c r="M69" s="14">
        <f t="shared" si="8"/>
        <v>79.421666666666667</v>
      </c>
      <c r="N69" s="12"/>
    </row>
    <row r="70" spans="1:14" ht="24.95" customHeight="1" x14ac:dyDescent="0.15">
      <c r="A70" s="5">
        <v>67</v>
      </c>
      <c r="B70" s="6">
        <v>9</v>
      </c>
      <c r="C70" s="6" t="s">
        <v>206</v>
      </c>
      <c r="D70" s="6" t="s">
        <v>188</v>
      </c>
      <c r="E70" s="6" t="s">
        <v>50</v>
      </c>
      <c r="F70" s="6" t="s">
        <v>139</v>
      </c>
      <c r="G70" s="6" t="s">
        <v>207</v>
      </c>
      <c r="H70" s="6">
        <v>0</v>
      </c>
      <c r="I70" s="6" t="s">
        <v>207</v>
      </c>
      <c r="J70" s="13">
        <f t="shared" si="6"/>
        <v>41.125</v>
      </c>
      <c r="K70" s="6">
        <v>75.92</v>
      </c>
      <c r="L70" s="13">
        <f t="shared" si="7"/>
        <v>37.96</v>
      </c>
      <c r="M70" s="14">
        <f t="shared" si="8"/>
        <v>79.085000000000008</v>
      </c>
      <c r="N70" s="12"/>
    </row>
    <row r="71" spans="1:14" ht="24.95" customHeight="1" x14ac:dyDescent="0.15">
      <c r="A71" s="5">
        <v>68</v>
      </c>
      <c r="B71" s="6">
        <v>10</v>
      </c>
      <c r="C71" s="6" t="s">
        <v>208</v>
      </c>
      <c r="D71" s="6" t="s">
        <v>188</v>
      </c>
      <c r="E71" s="6" t="s">
        <v>83</v>
      </c>
      <c r="F71" s="6" t="s">
        <v>65</v>
      </c>
      <c r="G71" s="6" t="s">
        <v>209</v>
      </c>
      <c r="H71" s="6">
        <v>0</v>
      </c>
      <c r="I71" s="6" t="s">
        <v>209</v>
      </c>
      <c r="J71" s="13">
        <f t="shared" si="6"/>
        <v>39.208333333333336</v>
      </c>
      <c r="K71" s="6">
        <v>79.680000000000007</v>
      </c>
      <c r="L71" s="13">
        <f t="shared" si="7"/>
        <v>39.840000000000003</v>
      </c>
      <c r="M71" s="14">
        <f t="shared" si="8"/>
        <v>79.048333333333346</v>
      </c>
      <c r="N71" s="12"/>
    </row>
    <row r="72" spans="1:14" ht="24.95" customHeight="1" x14ac:dyDescent="0.15">
      <c r="A72" s="5">
        <v>69</v>
      </c>
      <c r="B72" s="6">
        <v>11</v>
      </c>
      <c r="C72" s="6" t="s">
        <v>210</v>
      </c>
      <c r="D72" s="6" t="s">
        <v>188</v>
      </c>
      <c r="E72" s="6" t="s">
        <v>139</v>
      </c>
      <c r="F72" s="6" t="s">
        <v>70</v>
      </c>
      <c r="G72" s="6" t="s">
        <v>211</v>
      </c>
      <c r="H72" s="6">
        <v>0</v>
      </c>
      <c r="I72" s="6" t="s">
        <v>211</v>
      </c>
      <c r="J72" s="13">
        <f t="shared" si="6"/>
        <v>39.625</v>
      </c>
      <c r="K72" s="6">
        <v>78.52</v>
      </c>
      <c r="L72" s="13">
        <f t="shared" si="7"/>
        <v>39.26</v>
      </c>
      <c r="M72" s="14">
        <f t="shared" si="8"/>
        <v>78.884999999999991</v>
      </c>
      <c r="N72" s="12"/>
    </row>
    <row r="73" spans="1:14" ht="24.95" customHeight="1" x14ac:dyDescent="0.15">
      <c r="A73" s="5">
        <v>70</v>
      </c>
      <c r="B73" s="6">
        <v>12</v>
      </c>
      <c r="C73" s="6" t="s">
        <v>212</v>
      </c>
      <c r="D73" s="6" t="s">
        <v>188</v>
      </c>
      <c r="E73" s="6" t="s">
        <v>80</v>
      </c>
      <c r="F73" s="6" t="s">
        <v>213</v>
      </c>
      <c r="G73" s="6" t="s">
        <v>145</v>
      </c>
      <c r="H73" s="6">
        <v>0</v>
      </c>
      <c r="I73" s="6" t="s">
        <v>145</v>
      </c>
      <c r="J73" s="13">
        <f t="shared" si="6"/>
        <v>38.375</v>
      </c>
      <c r="K73" s="6">
        <v>78.92</v>
      </c>
      <c r="L73" s="13">
        <f t="shared" si="7"/>
        <v>39.46</v>
      </c>
      <c r="M73" s="14">
        <f t="shared" si="8"/>
        <v>77.835000000000008</v>
      </c>
      <c r="N73" s="12"/>
    </row>
    <row r="74" spans="1:14" ht="24.95" customHeight="1" x14ac:dyDescent="0.15">
      <c r="A74" s="5">
        <v>71</v>
      </c>
      <c r="B74" s="6">
        <v>13</v>
      </c>
      <c r="C74" s="6" t="s">
        <v>214</v>
      </c>
      <c r="D74" s="6" t="s">
        <v>188</v>
      </c>
      <c r="E74" s="6" t="s">
        <v>110</v>
      </c>
      <c r="F74" s="6" t="s">
        <v>135</v>
      </c>
      <c r="G74" s="6" t="s">
        <v>215</v>
      </c>
      <c r="H74" s="6">
        <v>0</v>
      </c>
      <c r="I74" s="6" t="s">
        <v>215</v>
      </c>
      <c r="J74" s="13">
        <f t="shared" si="6"/>
        <v>37.833333333333336</v>
      </c>
      <c r="K74" s="6">
        <v>79.44</v>
      </c>
      <c r="L74" s="13">
        <f t="shared" si="7"/>
        <v>39.72</v>
      </c>
      <c r="M74" s="14">
        <f t="shared" si="8"/>
        <v>77.553333333333342</v>
      </c>
      <c r="N74" s="12"/>
    </row>
    <row r="75" spans="1:14" ht="24.95" customHeight="1" x14ac:dyDescent="0.15">
      <c r="A75" s="5">
        <v>72</v>
      </c>
      <c r="B75" s="6">
        <v>14</v>
      </c>
      <c r="C75" s="6" t="s">
        <v>216</v>
      </c>
      <c r="D75" s="6" t="s">
        <v>188</v>
      </c>
      <c r="E75" s="6" t="s">
        <v>139</v>
      </c>
      <c r="F75" s="6" t="s">
        <v>83</v>
      </c>
      <c r="G75" s="6" t="s">
        <v>148</v>
      </c>
      <c r="H75" s="6">
        <v>0</v>
      </c>
      <c r="I75" s="6" t="s">
        <v>148</v>
      </c>
      <c r="J75" s="13">
        <f t="shared" si="6"/>
        <v>39.791666666666671</v>
      </c>
      <c r="K75" s="6">
        <v>75.42</v>
      </c>
      <c r="L75" s="13">
        <f t="shared" si="7"/>
        <v>37.71</v>
      </c>
      <c r="M75" s="14">
        <f t="shared" si="8"/>
        <v>77.501666666666665</v>
      </c>
      <c r="N75" s="12"/>
    </row>
    <row r="76" spans="1:14" ht="24.95" customHeight="1" x14ac:dyDescent="0.15">
      <c r="A76" s="5">
        <v>73</v>
      </c>
      <c r="B76" s="6">
        <v>15</v>
      </c>
      <c r="C76" s="6" t="s">
        <v>217</v>
      </c>
      <c r="D76" s="6" t="s">
        <v>188</v>
      </c>
      <c r="E76" s="6" t="s">
        <v>213</v>
      </c>
      <c r="F76" s="6" t="s">
        <v>159</v>
      </c>
      <c r="G76" s="6" t="s">
        <v>218</v>
      </c>
      <c r="H76" s="6">
        <v>0</v>
      </c>
      <c r="I76" s="6" t="s">
        <v>218</v>
      </c>
      <c r="J76" s="13">
        <f t="shared" si="6"/>
        <v>38</v>
      </c>
      <c r="K76" s="6">
        <v>77.16</v>
      </c>
      <c r="L76" s="13">
        <f t="shared" si="7"/>
        <v>38.58</v>
      </c>
      <c r="M76" s="14">
        <f t="shared" si="8"/>
        <v>76.58</v>
      </c>
      <c r="N76" s="12"/>
    </row>
    <row r="77" spans="1:14" ht="24.95" customHeight="1" x14ac:dyDescent="0.15">
      <c r="A77" s="5">
        <v>74</v>
      </c>
      <c r="B77" s="6">
        <v>16</v>
      </c>
      <c r="C77" s="6" t="s">
        <v>219</v>
      </c>
      <c r="D77" s="6" t="s">
        <v>188</v>
      </c>
      <c r="E77" s="6" t="s">
        <v>78</v>
      </c>
      <c r="F77" s="6" t="s">
        <v>70</v>
      </c>
      <c r="G77" s="6" t="s">
        <v>220</v>
      </c>
      <c r="H77" s="6">
        <v>0</v>
      </c>
      <c r="I77" s="6" t="s">
        <v>220</v>
      </c>
      <c r="J77" s="13">
        <f t="shared" si="6"/>
        <v>37.875000000000007</v>
      </c>
      <c r="K77" s="6">
        <v>76.14</v>
      </c>
      <c r="L77" s="13">
        <f t="shared" si="7"/>
        <v>38.07</v>
      </c>
      <c r="M77" s="14">
        <f t="shared" si="8"/>
        <v>75.945000000000007</v>
      </c>
      <c r="N77" s="12"/>
    </row>
    <row r="78" spans="1:14" ht="24.95" customHeight="1" x14ac:dyDescent="0.15">
      <c r="A78" s="5">
        <v>75</v>
      </c>
      <c r="B78" s="6">
        <v>17</v>
      </c>
      <c r="C78" s="6" t="s">
        <v>221</v>
      </c>
      <c r="D78" s="6" t="s">
        <v>188</v>
      </c>
      <c r="E78" s="6" t="s">
        <v>222</v>
      </c>
      <c r="F78" s="6" t="s">
        <v>148</v>
      </c>
      <c r="G78" s="6" t="s">
        <v>223</v>
      </c>
      <c r="H78" s="6">
        <v>0</v>
      </c>
      <c r="I78" s="6" t="s">
        <v>223</v>
      </c>
      <c r="J78" s="13">
        <f t="shared" si="6"/>
        <v>38.666666666666664</v>
      </c>
      <c r="K78" s="6">
        <v>72.239999999999995</v>
      </c>
      <c r="L78" s="13">
        <f t="shared" si="7"/>
        <v>36.119999999999997</v>
      </c>
      <c r="M78" s="14">
        <f t="shared" si="8"/>
        <v>74.786666666666662</v>
      </c>
      <c r="N78" s="12"/>
    </row>
    <row r="79" spans="1:14" ht="24.95" customHeight="1" x14ac:dyDescent="0.15">
      <c r="A79" s="5">
        <v>76</v>
      </c>
      <c r="B79" s="6">
        <v>18</v>
      </c>
      <c r="C79" s="6" t="s">
        <v>224</v>
      </c>
      <c r="D79" s="6" t="s">
        <v>188</v>
      </c>
      <c r="E79" s="6" t="s">
        <v>225</v>
      </c>
      <c r="F79" s="6" t="s">
        <v>225</v>
      </c>
      <c r="G79" s="6" t="s">
        <v>225</v>
      </c>
      <c r="H79" s="6">
        <v>0</v>
      </c>
      <c r="I79" s="6" t="s">
        <v>225</v>
      </c>
      <c r="J79" s="13">
        <f t="shared" si="6"/>
        <v>38.333333333333336</v>
      </c>
      <c r="K79" s="6">
        <v>72.86</v>
      </c>
      <c r="L79" s="13">
        <f t="shared" si="7"/>
        <v>36.43</v>
      </c>
      <c r="M79" s="14">
        <f t="shared" si="8"/>
        <v>74.763333333333335</v>
      </c>
      <c r="N79" s="12"/>
    </row>
  </sheetData>
  <sortState xmlns:xlrd2="http://schemas.microsoft.com/office/spreadsheetml/2017/richdata2" ref="A4:M79">
    <sortCondition ref="D4:D79"/>
    <sortCondition descending="1" ref="M4:M79"/>
  </sortState>
  <mergeCells count="2">
    <mergeCell ref="A1:N1"/>
    <mergeCell ref="K2:N2"/>
  </mergeCells>
  <phoneticPr fontId="9" type="noConversion"/>
  <pageMargins left="0.66874999999999996" right="0.59027777777777801" top="0.156944444444444" bottom="0.156944444444444" header="0.196527777777778" footer="0.156944444444444"/>
  <pageSetup paperSize="9" scale="96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合成总成绩</vt:lpstr>
      <vt:lpstr>合成总成绩!Print_Titles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ASUS</cp:lastModifiedBy>
  <cp:lastPrinted>2025-05-12T02:09:31Z</cp:lastPrinted>
  <dcterms:created xsi:type="dcterms:W3CDTF">2006-09-13T11:21:00Z</dcterms:created>
  <dcterms:modified xsi:type="dcterms:W3CDTF">2025-05-12T02:10:16Z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E04CF30EA5874C2D90BE6306DA8932A9_12</vt:lpwstr>
  </property>
  <property fmtid="{D5CDD505-2E9C-101B-9397-08002B2CF9AE}" pid="3" name="KSOProductBuildVer">
    <vt:lpwstr>2052-12.1.0.20784</vt:lpwstr>
  </property>
</Properties>
</file>