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140" windowHeight="13050"/>
  </bookViews>
  <sheets>
    <sheet name="定稿 排序" sheetId="5" r:id="rId1"/>
  </sheets>
  <definedNames>
    <definedName name="_xlnm._FilterDatabase" localSheetId="0" hidden="1">'定稿 排序'!$A$2:$J$113</definedName>
    <definedName name="_xlnm.Print_Titles" localSheetId="0">'定稿 排序'!$2:$2</definedName>
  </definedNames>
  <calcPr calcId="114210" fullCalcOnLoad="1"/>
</workbook>
</file>

<file path=xl/calcChain.xml><?xml version="1.0" encoding="utf-8"?>
<calcChain xmlns="http://schemas.openxmlformats.org/spreadsheetml/2006/main">
  <c r="H3" i="5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I45"/>
  <c r="H5"/>
  <c r="I5"/>
  <c r="I3"/>
  <c r="H7"/>
  <c r="I7"/>
  <c r="H8"/>
  <c r="I8"/>
  <c r="H6"/>
  <c r="I6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9"/>
  <c r="I19"/>
  <c r="H18"/>
  <c r="I18"/>
  <c r="H20"/>
  <c r="I20"/>
  <c r="H21"/>
  <c r="I21"/>
  <c r="H25"/>
  <c r="I25"/>
  <c r="I28"/>
  <c r="H27"/>
  <c r="I27"/>
  <c r="H26"/>
  <c r="I26"/>
  <c r="H22"/>
  <c r="I22"/>
  <c r="H23"/>
  <c r="I23"/>
  <c r="H24"/>
  <c r="I24"/>
  <c r="H30"/>
  <c r="I30"/>
  <c r="H29"/>
  <c r="I29"/>
  <c r="H32"/>
  <c r="I32"/>
  <c r="H31"/>
  <c r="I31"/>
  <c r="H33"/>
  <c r="I33"/>
  <c r="H34"/>
  <c r="I34"/>
  <c r="H36"/>
  <c r="I36"/>
  <c r="H35"/>
  <c r="I35"/>
  <c r="H37"/>
  <c r="I37"/>
  <c r="I38"/>
  <c r="H40"/>
  <c r="I40"/>
  <c r="H39"/>
  <c r="I39"/>
  <c r="H41"/>
  <c r="I41"/>
  <c r="H42"/>
  <c r="I42"/>
  <c r="H43"/>
  <c r="I43"/>
  <c r="H44"/>
  <c r="I44"/>
  <c r="H48"/>
  <c r="I48"/>
  <c r="H46"/>
  <c r="I46"/>
  <c r="H47"/>
  <c r="I47"/>
  <c r="H49"/>
  <c r="I49"/>
  <c r="H50"/>
  <c r="I50"/>
  <c r="H51"/>
  <c r="I51"/>
  <c r="H53"/>
  <c r="I53"/>
  <c r="H52"/>
  <c r="I52"/>
  <c r="H54"/>
  <c r="I54"/>
  <c r="H56"/>
  <c r="I56"/>
  <c r="H55"/>
  <c r="I55"/>
  <c r="H57"/>
  <c r="I57"/>
  <c r="H58"/>
  <c r="I58"/>
  <c r="H59"/>
  <c r="I59"/>
  <c r="H61"/>
  <c r="I61"/>
  <c r="H60"/>
  <c r="I60"/>
  <c r="H62"/>
  <c r="I62"/>
  <c r="H63"/>
  <c r="I63"/>
  <c r="H64"/>
  <c r="I64"/>
  <c r="H65"/>
  <c r="I65"/>
  <c r="H69"/>
  <c r="I69"/>
  <c r="H67"/>
  <c r="I67"/>
  <c r="H68"/>
  <c r="I68"/>
  <c r="H70"/>
  <c r="I70"/>
  <c r="H76"/>
  <c r="I76"/>
  <c r="H66"/>
  <c r="I66"/>
  <c r="H72"/>
  <c r="I72"/>
  <c r="H73"/>
  <c r="I73"/>
  <c r="H74"/>
  <c r="I74"/>
  <c r="H71"/>
  <c r="I71"/>
  <c r="H75"/>
  <c r="I75"/>
  <c r="I77"/>
  <c r="H78"/>
  <c r="I78"/>
  <c r="H80"/>
  <c r="I80"/>
  <c r="H79"/>
  <c r="I79"/>
  <c r="H81"/>
  <c r="I81"/>
  <c r="H82"/>
  <c r="I82"/>
  <c r="I86"/>
  <c r="H84"/>
  <c r="I84"/>
  <c r="H85"/>
  <c r="I85"/>
  <c r="H83"/>
  <c r="I83"/>
  <c r="H88"/>
  <c r="I88"/>
  <c r="H87"/>
  <c r="I87"/>
  <c r="H89"/>
  <c r="I89"/>
  <c r="H92"/>
  <c r="I92"/>
  <c r="H93"/>
  <c r="I93"/>
  <c r="H94"/>
  <c r="I94"/>
  <c r="H90"/>
  <c r="I90"/>
  <c r="H91"/>
  <c r="I91"/>
  <c r="H95"/>
  <c r="I95"/>
  <c r="H96"/>
  <c r="I96"/>
  <c r="H97"/>
  <c r="I97"/>
  <c r="H98"/>
  <c r="I98"/>
  <c r="H99"/>
  <c r="I99"/>
  <c r="H100"/>
  <c r="I100"/>
  <c r="H102"/>
  <c r="I102"/>
  <c r="H101"/>
  <c r="I101"/>
  <c r="H103"/>
  <c r="I103"/>
  <c r="H105"/>
  <c r="I105"/>
  <c r="H104"/>
  <c r="I104"/>
  <c r="H106"/>
  <c r="I106"/>
  <c r="H107"/>
  <c r="I107"/>
  <c r="H108"/>
  <c r="I108"/>
  <c r="H110"/>
  <c r="I110"/>
  <c r="H109"/>
  <c r="I109"/>
  <c r="H111"/>
  <c r="I111"/>
  <c r="H112"/>
  <c r="I112"/>
  <c r="H113"/>
  <c r="I113"/>
  <c r="H4"/>
  <c r="I4"/>
</calcChain>
</file>

<file path=xl/sharedStrings.xml><?xml version="1.0" encoding="utf-8"?>
<sst xmlns="http://schemas.openxmlformats.org/spreadsheetml/2006/main" count="460" uniqueCount="302">
  <si>
    <t>序号</t>
  </si>
  <si>
    <t>姓名</t>
  </si>
  <si>
    <t>岗位代码</t>
  </si>
  <si>
    <t>笔试
成绩</t>
  </si>
  <si>
    <t>笔试40%</t>
  </si>
  <si>
    <t>面试
成绩</t>
  </si>
  <si>
    <t>面试60%</t>
  </si>
  <si>
    <t>综合
成绩</t>
  </si>
  <si>
    <t>综合
排名</t>
  </si>
  <si>
    <t>王艳如</t>
  </si>
  <si>
    <t>JM04-01</t>
  </si>
  <si>
    <t>3</t>
  </si>
  <si>
    <t>霍晨雨</t>
  </si>
  <si>
    <t>4</t>
  </si>
  <si>
    <t>5</t>
  </si>
  <si>
    <t>6</t>
  </si>
  <si>
    <t>7</t>
  </si>
  <si>
    <t>宁宗艺</t>
  </si>
  <si>
    <t>8</t>
  </si>
  <si>
    <t>黄玉琴</t>
  </si>
  <si>
    <t>9</t>
  </si>
  <si>
    <t>田天慧</t>
  </si>
  <si>
    <t>10</t>
  </si>
  <si>
    <t>向子平</t>
  </si>
  <si>
    <t>11</t>
  </si>
  <si>
    <t>JM04-02</t>
  </si>
  <si>
    <t>12</t>
  </si>
  <si>
    <t>杜波</t>
  </si>
  <si>
    <t>13</t>
  </si>
  <si>
    <t>14</t>
  </si>
  <si>
    <t>吉志峰</t>
  </si>
  <si>
    <t>15</t>
  </si>
  <si>
    <t>16</t>
  </si>
  <si>
    <t>程雪晶</t>
  </si>
  <si>
    <t>17</t>
  </si>
  <si>
    <t>18</t>
  </si>
  <si>
    <t>杜逸轩</t>
  </si>
  <si>
    <t>JM04-03</t>
  </si>
  <si>
    <t>19</t>
  </si>
  <si>
    <t>20</t>
  </si>
  <si>
    <t>21</t>
  </si>
  <si>
    <t>22</t>
  </si>
  <si>
    <t>23</t>
  </si>
  <si>
    <t>郭陆陆</t>
  </si>
  <si>
    <t>24</t>
  </si>
  <si>
    <t>彭博</t>
  </si>
  <si>
    <t>25</t>
  </si>
  <si>
    <t>26</t>
  </si>
  <si>
    <t>27</t>
  </si>
  <si>
    <t>28</t>
  </si>
  <si>
    <t>29</t>
  </si>
  <si>
    <t>30</t>
  </si>
  <si>
    <t>谢涛</t>
  </si>
  <si>
    <t>31</t>
  </si>
  <si>
    <t>32</t>
  </si>
  <si>
    <t>33</t>
  </si>
  <si>
    <t>34</t>
  </si>
  <si>
    <t>崔倩</t>
  </si>
  <si>
    <t>35</t>
  </si>
  <si>
    <t>36</t>
  </si>
  <si>
    <t>37</t>
  </si>
  <si>
    <t>王钰越</t>
  </si>
  <si>
    <t>38</t>
  </si>
  <si>
    <t>张宁宇</t>
  </si>
  <si>
    <t>JM04-04</t>
  </si>
  <si>
    <t>39</t>
  </si>
  <si>
    <t>黄满</t>
  </si>
  <si>
    <t>40</t>
  </si>
  <si>
    <t>张丹华</t>
  </si>
  <si>
    <t>41</t>
  </si>
  <si>
    <t>赵子龙</t>
  </si>
  <si>
    <t>JM04-05</t>
  </si>
  <si>
    <t>42</t>
  </si>
  <si>
    <t>王宇</t>
  </si>
  <si>
    <t>43</t>
  </si>
  <si>
    <t>陈李皓</t>
  </si>
  <si>
    <t>44</t>
  </si>
  <si>
    <t>万彭炜</t>
  </si>
  <si>
    <t>45</t>
  </si>
  <si>
    <t>袁一民</t>
  </si>
  <si>
    <t>46</t>
  </si>
  <si>
    <t>程东霞</t>
  </si>
  <si>
    <t>47</t>
  </si>
  <si>
    <t>韦嘉晖</t>
  </si>
  <si>
    <t>48</t>
  </si>
  <si>
    <t>范宇杉</t>
  </si>
  <si>
    <t>49</t>
  </si>
  <si>
    <t>李德威</t>
  </si>
  <si>
    <t>JM04-06</t>
  </si>
  <si>
    <t>50</t>
  </si>
  <si>
    <t>何中正</t>
  </si>
  <si>
    <t>51</t>
  </si>
  <si>
    <t>JM04-07</t>
  </si>
  <si>
    <t>52</t>
  </si>
  <si>
    <t>53</t>
  </si>
  <si>
    <t>54</t>
  </si>
  <si>
    <t>顾雨宁</t>
  </si>
  <si>
    <t>55</t>
  </si>
  <si>
    <t>56</t>
  </si>
  <si>
    <t>朱君瑶</t>
  </si>
  <si>
    <t>57</t>
  </si>
  <si>
    <t>周新宇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</si>
  <si>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</si>
  <si>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</si>
  <si>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</si>
  <si>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</si>
  <si>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</si>
  <si>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</si>
  <si>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</si>
  <si>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</si>
  <si>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</si>
  <si>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</si>
  <si>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秦桢</t>
  </si>
  <si>
    <t>JM04-08</t>
  </si>
  <si>
    <t>68</t>
  </si>
  <si>
    <t>张萧笛</t>
  </si>
  <si>
    <t>69</t>
  </si>
  <si>
    <t>吴志威</t>
  </si>
  <si>
    <t>70</t>
  </si>
  <si>
    <t>71</t>
  </si>
  <si>
    <t>肖凡</t>
  </si>
  <si>
    <t>JM04-09</t>
  </si>
  <si>
    <t>72</t>
  </si>
  <si>
    <t>陈冬慧</t>
  </si>
  <si>
    <t>73</t>
  </si>
  <si>
    <t>74</t>
  </si>
  <si>
    <t>JM04-11</t>
  </si>
  <si>
    <t>75</t>
  </si>
  <si>
    <t>田方旭</t>
  </si>
  <si>
    <t>76</t>
  </si>
  <si>
    <t>77</t>
  </si>
  <si>
    <t>刘祖豪</t>
  </si>
  <si>
    <t>78</t>
  </si>
  <si>
    <t>79</t>
  </si>
  <si>
    <t>任梦成</t>
  </si>
  <si>
    <t>80</t>
  </si>
  <si>
    <t>81</t>
  </si>
  <si>
    <t>边德凯</t>
  </si>
  <si>
    <t>JM04-13</t>
  </si>
  <si>
    <t>82</t>
  </si>
  <si>
    <t>杜庆龙</t>
  </si>
  <si>
    <t>83</t>
  </si>
  <si>
    <t>84</t>
  </si>
  <si>
    <t>张素君</t>
  </si>
  <si>
    <t>85</t>
  </si>
  <si>
    <t>印文韬</t>
  </si>
  <si>
    <t>JM04-14</t>
  </si>
  <si>
    <t>86</t>
  </si>
  <si>
    <t>87</t>
  </si>
  <si>
    <t>黄仕鹏</t>
  </si>
  <si>
    <t>88</t>
  </si>
  <si>
    <t>刘难难</t>
  </si>
  <si>
    <t>89</t>
  </si>
  <si>
    <t>余秋哲</t>
  </si>
  <si>
    <t>90</t>
  </si>
  <si>
    <t>胡建杰</t>
  </si>
  <si>
    <t>91</t>
  </si>
  <si>
    <t>王庚</t>
  </si>
  <si>
    <t>92</t>
  </si>
  <si>
    <t>张小</t>
  </si>
  <si>
    <t>93</t>
  </si>
  <si>
    <t>JM04-15</t>
  </si>
  <si>
    <t>94</t>
  </si>
  <si>
    <t>杨鑫</t>
  </si>
  <si>
    <t>95</t>
  </si>
  <si>
    <t>jm04-16</t>
  </si>
  <si>
    <t>96</t>
  </si>
  <si>
    <t>刘尧乾</t>
  </si>
  <si>
    <t>JM04-16</t>
  </si>
  <si>
    <t>97</t>
  </si>
  <si>
    <t>周澳</t>
  </si>
  <si>
    <t>98</t>
  </si>
  <si>
    <t>99</t>
  </si>
  <si>
    <t>100</t>
  </si>
  <si>
    <t>李明福</t>
  </si>
  <si>
    <t>101</t>
  </si>
  <si>
    <t>杨靖芸</t>
  </si>
  <si>
    <t>102</t>
  </si>
  <si>
    <t>103</t>
  </si>
  <si>
    <t>朱衡</t>
  </si>
  <si>
    <t>104</t>
  </si>
  <si>
    <t>马婷婷</t>
  </si>
  <si>
    <t>105</t>
  </si>
  <si>
    <t>106</t>
  </si>
  <si>
    <t>107</t>
  </si>
  <si>
    <t>108</t>
  </si>
  <si>
    <t>109</t>
  </si>
  <si>
    <t>110</t>
  </si>
  <si>
    <t>梁鋆</t>
  </si>
  <si>
    <t>JM04-17</t>
  </si>
  <si>
    <t>牛路路</t>
  </si>
  <si>
    <t>jm04-17</t>
  </si>
  <si>
    <t>谢丽娟</t>
  </si>
  <si>
    <t>刘想</t>
  </si>
  <si>
    <t>JM04-18</t>
  </si>
  <si>
    <t>钱宇通</t>
  </si>
  <si>
    <t>梁运</t>
  </si>
  <si>
    <t>邹子嫣</t>
  </si>
  <si>
    <t>邓淑羽</t>
  </si>
  <si>
    <t>刘秀林</t>
  </si>
  <si>
    <t>赵申</t>
  </si>
  <si>
    <t>吕点点</t>
  </si>
  <si>
    <t>盛薇</t>
  </si>
  <si>
    <t>刘静文</t>
  </si>
  <si>
    <t>jm04-18</t>
  </si>
  <si>
    <t>许新茹</t>
  </si>
  <si>
    <t>崔若男</t>
  </si>
  <si>
    <t>王夏玲</t>
  </si>
  <si>
    <t>苏永娟</t>
  </si>
  <si>
    <t>任严冰</t>
  </si>
  <si>
    <t>顾昕怡</t>
  </si>
  <si>
    <t>JM04-19</t>
  </si>
  <si>
    <t>郭晓雨</t>
  </si>
  <si>
    <t>关玉涵</t>
  </si>
  <si>
    <t>李婷婷</t>
  </si>
  <si>
    <t>李志涛</t>
  </si>
  <si>
    <t>黎书涵</t>
  </si>
  <si>
    <t>曾晨</t>
  </si>
  <si>
    <t>甄沛榕</t>
  </si>
  <si>
    <t>滕子钺</t>
  </si>
  <si>
    <t>JM04-20</t>
  </si>
  <si>
    <t>闵付升</t>
  </si>
  <si>
    <t>杨广辉</t>
  </si>
  <si>
    <t>李超</t>
  </si>
  <si>
    <t>蔡轲</t>
  </si>
  <si>
    <t>杨舜淼</t>
  </si>
  <si>
    <t>王星航</t>
  </si>
  <si>
    <t>李成辉</t>
  </si>
  <si>
    <t>王飞</t>
  </si>
  <si>
    <t>邓高锐</t>
  </si>
  <si>
    <t>陈泽宇</t>
  </si>
  <si>
    <t>JM04-21</t>
  </si>
  <si>
    <t>郑薇薇</t>
  </si>
  <si>
    <t>张雪娇</t>
  </si>
  <si>
    <t>JM04-24</t>
  </si>
  <si>
    <t>郭雨蛟</t>
  </si>
  <si>
    <t>林念</t>
  </si>
  <si>
    <t>JM04-26</t>
  </si>
  <si>
    <t>谢莹莹</t>
  </si>
  <si>
    <t>王江玲</t>
  </si>
  <si>
    <t>杨淼鑫</t>
  </si>
  <si>
    <t>JM04-29</t>
  </si>
  <si>
    <t>柳斯琪</t>
  </si>
  <si>
    <t>熊嘉怡</t>
  </si>
  <si>
    <t>JM04-31</t>
  </si>
  <si>
    <t>彭晓羽</t>
  </si>
  <si>
    <t>彭周璇</t>
  </si>
  <si>
    <t>丁辰辰</t>
  </si>
  <si>
    <t>唐漫</t>
  </si>
  <si>
    <t>JM04-32</t>
  </si>
  <si>
    <t>李雨涵</t>
  </si>
  <si>
    <t>JM04-33</t>
  </si>
  <si>
    <t>胡青莲</t>
  </si>
  <si>
    <t>刘雪纯</t>
  </si>
  <si>
    <t>李紫微</t>
  </si>
  <si>
    <t>JM04-13</t>
    <phoneticPr fontId="12" type="noConversion"/>
  </si>
  <si>
    <r>
      <t>JM04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15</t>
    </r>
    <phoneticPr fontId="12" type="noConversion"/>
  </si>
  <si>
    <t>弃考</t>
    <phoneticPr fontId="12" type="noConversion"/>
  </si>
  <si>
    <t>2</t>
    <phoneticPr fontId="12" type="noConversion"/>
  </si>
  <si>
    <t>岗位计划</t>
    <phoneticPr fontId="12" type="noConversion"/>
  </si>
  <si>
    <t>1</t>
    <phoneticPr fontId="12" type="noConversion"/>
  </si>
  <si>
    <t>3</t>
    <phoneticPr fontId="12" type="noConversion"/>
  </si>
  <si>
    <t>4</t>
    <phoneticPr fontId="12" type="noConversion"/>
  </si>
  <si>
    <t>5</t>
    <phoneticPr fontId="12" type="noConversion"/>
  </si>
  <si>
    <t>6</t>
    <phoneticPr fontId="12" type="noConversion"/>
  </si>
  <si>
    <t>2</t>
    <phoneticPr fontId="12" type="noConversion"/>
  </si>
  <si>
    <t>梁文灿</t>
  </si>
  <si>
    <t>4</t>
    <phoneticPr fontId="12" type="noConversion"/>
  </si>
  <si>
    <t>弃考</t>
    <phoneticPr fontId="12" type="noConversion"/>
  </si>
  <si>
    <t>1</t>
    <phoneticPr fontId="12" type="noConversion"/>
  </si>
  <si>
    <t>111</t>
  </si>
  <si>
    <t>1</t>
    <phoneticPr fontId="12" type="noConversion"/>
  </si>
  <si>
    <t>2</t>
    <phoneticPr fontId="12" type="noConversion"/>
  </si>
  <si>
    <t>3</t>
    <phoneticPr fontId="12" type="noConversion"/>
  </si>
  <si>
    <t>1</t>
    <phoneticPr fontId="12" type="noConversion"/>
  </si>
  <si>
    <t>2</t>
    <phoneticPr fontId="12" type="noConversion"/>
  </si>
  <si>
    <t>3</t>
    <phoneticPr fontId="12" type="noConversion"/>
  </si>
  <si>
    <t>4</t>
    <phoneticPr fontId="12" type="noConversion"/>
  </si>
  <si>
    <t>5</t>
    <phoneticPr fontId="12" type="noConversion"/>
  </si>
  <si>
    <t>6</t>
    <phoneticPr fontId="12" type="noConversion"/>
  </si>
  <si>
    <t>7</t>
    <phoneticPr fontId="12" type="noConversion"/>
  </si>
  <si>
    <t>弃考</t>
    <phoneticPr fontId="12" type="noConversion"/>
  </si>
  <si>
    <t>8</t>
    <phoneticPr fontId="12" type="noConversion"/>
  </si>
  <si>
    <t>1</t>
    <phoneticPr fontId="12" type="noConversion"/>
  </si>
  <si>
    <t>2</t>
    <phoneticPr fontId="12" type="noConversion"/>
  </si>
  <si>
    <t>3</t>
    <phoneticPr fontId="12" type="noConversion"/>
  </si>
  <si>
    <t>4</t>
    <phoneticPr fontId="12" type="noConversion"/>
  </si>
  <si>
    <t>5</t>
    <phoneticPr fontId="12" type="noConversion"/>
  </si>
  <si>
    <t>6</t>
    <phoneticPr fontId="12" type="noConversion"/>
  </si>
  <si>
    <t>7</t>
    <phoneticPr fontId="12" type="noConversion"/>
  </si>
  <si>
    <t>8</t>
    <phoneticPr fontId="12" type="noConversion"/>
  </si>
  <si>
    <t>9</t>
    <phoneticPr fontId="12" type="noConversion"/>
  </si>
  <si>
    <t>10</t>
    <phoneticPr fontId="12" type="noConversion"/>
  </si>
  <si>
    <t>11</t>
    <phoneticPr fontId="12" type="noConversion"/>
  </si>
  <si>
    <t>12</t>
    <phoneticPr fontId="12" type="noConversion"/>
  </si>
  <si>
    <t>13</t>
    <phoneticPr fontId="12" type="noConversion"/>
  </si>
  <si>
    <t>14</t>
    <phoneticPr fontId="12" type="noConversion"/>
  </si>
  <si>
    <t>弃考</t>
    <phoneticPr fontId="12" type="noConversion"/>
  </si>
  <si>
    <t>15</t>
    <phoneticPr fontId="12" type="noConversion"/>
  </si>
  <si>
    <t>83..08</t>
    <phoneticPr fontId="12" type="noConversion"/>
  </si>
  <si>
    <t>JM04-20</t>
    <phoneticPr fontId="12" type="noConversion"/>
  </si>
  <si>
    <t>市教育局2025年“招硕引博”考试成绩表（JM04岗位）</t>
    <phoneticPr fontId="12" type="noConversion"/>
  </si>
</sst>
</file>

<file path=xl/styles.xml><?xml version="1.0" encoding="utf-8"?>
<styleSheet xmlns="http://schemas.openxmlformats.org/spreadsheetml/2006/main">
  <numFmts count="3">
    <numFmt numFmtId="42" formatCode="_ &quot;¥&quot;* #,##0_ ;_ &quot;¥&quot;* \-#,##0_ ;_ &quot;¥&quot;* &quot;-&quot;_ ;_ @_ "/>
    <numFmt numFmtId="41" formatCode="_ * #,##0_ ;_ * \-#,##0_ ;_ * &quot;-&quot;_ ;_ @_ "/>
    <numFmt numFmtId="176" formatCode="0.00_);[Red]\(0.00\)"/>
  </numFmts>
  <fonts count="13"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20"/>
      <color indexed="8"/>
      <name val="方正小标宋简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10"/>
      <color indexed="0"/>
      <name val="Arial"/>
      <family val="2"/>
    </font>
    <font>
      <sz val="10"/>
      <color indexed="8"/>
      <name val="宋体"/>
      <charset val="134"/>
    </font>
    <font>
      <sz val="10"/>
      <color indexed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</cellStyleXfs>
  <cellXfs count="41">
    <xf numFmtId="0" fontId="0" fillId="0" borderId="0" xfId="0" applyAlignment="1"/>
    <xf numFmtId="49" fontId="1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/>
    <xf numFmtId="0" fontId="3" fillId="0" borderId="0" xfId="0" applyFont="1" applyFill="1" applyAlignment="1"/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Fill="1" applyAlignment="1"/>
    <xf numFmtId="0" fontId="10" fillId="0" borderId="3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</cellXfs>
  <cellStyles count="3">
    <cellStyle name="Comma [0]" xfId="1"/>
    <cellStyle name="Currency [0]" xfId="2"/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4"/>
  <sheetViews>
    <sheetView tabSelected="1" workbookViewId="0">
      <pane ySplit="2" topLeftCell="A3" activePane="bottomLeft" state="frozen"/>
      <selection pane="bottomLeft" activeCell="Q11" sqref="Q11"/>
    </sheetView>
  </sheetViews>
  <sheetFormatPr defaultColWidth="9" defaultRowHeight="12.75"/>
  <cols>
    <col min="1" max="1" width="4.28515625" style="3" customWidth="1"/>
    <col min="2" max="2" width="11" style="4" customWidth="1"/>
    <col min="3" max="3" width="13" style="3" customWidth="1"/>
    <col min="4" max="4" width="8.5703125" style="3" customWidth="1"/>
    <col min="5" max="6" width="9.140625" style="3" customWidth="1"/>
    <col min="7" max="7" width="11.28515625" style="3" customWidth="1"/>
    <col min="8" max="8" width="11.28515625" style="25" customWidth="1"/>
    <col min="9" max="9" width="12.7109375" style="25" customWidth="1"/>
    <col min="10" max="10" width="9.42578125" style="3" customWidth="1"/>
    <col min="11" max="16384" width="9" style="3"/>
  </cols>
  <sheetData>
    <row r="1" spans="1:10" ht="42" customHeight="1">
      <c r="A1" s="40" t="s">
        <v>301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s="1" customFormat="1" ht="63" customHeight="1">
      <c r="A2" s="5" t="s">
        <v>0</v>
      </c>
      <c r="B2" s="6" t="s">
        <v>1</v>
      </c>
      <c r="C2" s="8" t="s">
        <v>2</v>
      </c>
      <c r="D2" s="9" t="s">
        <v>259</v>
      </c>
      <c r="E2" s="8" t="s">
        <v>3</v>
      </c>
      <c r="F2" s="8" t="s">
        <v>4</v>
      </c>
      <c r="G2" s="8" t="s">
        <v>5</v>
      </c>
      <c r="H2" s="22" t="s">
        <v>6</v>
      </c>
      <c r="I2" s="22" t="s">
        <v>7</v>
      </c>
      <c r="J2" s="8" t="s">
        <v>8</v>
      </c>
    </row>
    <row r="3" spans="1:10" s="2" customFormat="1" ht="30" customHeight="1">
      <c r="A3" s="14" t="s">
        <v>269</v>
      </c>
      <c r="B3" s="7" t="s">
        <v>21</v>
      </c>
      <c r="C3" s="13" t="s">
        <v>10</v>
      </c>
      <c r="D3" s="31">
        <v>2</v>
      </c>
      <c r="E3" s="13">
        <v>80</v>
      </c>
      <c r="F3" s="15">
        <f>E3*0.4</f>
        <v>32</v>
      </c>
      <c r="G3" s="16">
        <v>85.44</v>
      </c>
      <c r="H3" s="23">
        <f>G3*0.6</f>
        <v>51.263999999999996</v>
      </c>
      <c r="I3" s="23">
        <f t="shared" ref="I3:I34" si="0">F3+H3</f>
        <v>83.263999999999996</v>
      </c>
      <c r="J3" s="13" t="s">
        <v>260</v>
      </c>
    </row>
    <row r="4" spans="1:10" s="2" customFormat="1" ht="30" customHeight="1">
      <c r="A4" s="14" t="s">
        <v>258</v>
      </c>
      <c r="B4" s="7" t="s">
        <v>19</v>
      </c>
      <c r="C4" s="13" t="s">
        <v>10</v>
      </c>
      <c r="D4" s="32"/>
      <c r="E4" s="13">
        <v>84.5</v>
      </c>
      <c r="F4" s="15">
        <f t="shared" ref="F4:F33" si="1">E4*0.4</f>
        <v>33.800000000000004</v>
      </c>
      <c r="G4" s="16">
        <v>82.12</v>
      </c>
      <c r="H4" s="23">
        <f>G4*0.6</f>
        <v>49.271999999999998</v>
      </c>
      <c r="I4" s="23">
        <f t="shared" si="0"/>
        <v>83.072000000000003</v>
      </c>
      <c r="J4" s="13" t="s">
        <v>258</v>
      </c>
    </row>
    <row r="5" spans="1:10" s="2" customFormat="1" ht="30" customHeight="1">
      <c r="A5" s="14" t="s">
        <v>11</v>
      </c>
      <c r="B5" s="7" t="s">
        <v>17</v>
      </c>
      <c r="C5" s="13" t="s">
        <v>10</v>
      </c>
      <c r="D5" s="32"/>
      <c r="E5" s="13">
        <v>80</v>
      </c>
      <c r="F5" s="15">
        <f t="shared" si="1"/>
        <v>32</v>
      </c>
      <c r="G5" s="16">
        <v>83.76</v>
      </c>
      <c r="H5" s="23">
        <f t="shared" ref="H5:H69" si="2">G5*0.6</f>
        <v>50.256</v>
      </c>
      <c r="I5" s="23">
        <f t="shared" si="0"/>
        <v>82.256</v>
      </c>
      <c r="J5" s="13" t="s">
        <v>261</v>
      </c>
    </row>
    <row r="6" spans="1:10" s="2" customFormat="1" ht="30" customHeight="1">
      <c r="A6" s="14" t="s">
        <v>13</v>
      </c>
      <c r="B6" s="7" t="s">
        <v>12</v>
      </c>
      <c r="C6" s="13" t="s">
        <v>10</v>
      </c>
      <c r="D6" s="32"/>
      <c r="E6" s="13">
        <v>75</v>
      </c>
      <c r="F6" s="15">
        <f>E6*0.4</f>
        <v>30</v>
      </c>
      <c r="G6" s="16">
        <v>85.58</v>
      </c>
      <c r="H6" s="23">
        <f>G6*0.6</f>
        <v>51.347999999999999</v>
      </c>
      <c r="I6" s="23">
        <f t="shared" si="0"/>
        <v>81.347999999999999</v>
      </c>
      <c r="J6" s="13" t="s">
        <v>262</v>
      </c>
    </row>
    <row r="7" spans="1:10" s="2" customFormat="1" ht="30" customHeight="1">
      <c r="A7" s="14" t="s">
        <v>14</v>
      </c>
      <c r="B7" s="7" t="s">
        <v>9</v>
      </c>
      <c r="C7" s="13" t="s">
        <v>10</v>
      </c>
      <c r="D7" s="32"/>
      <c r="E7" s="13">
        <v>78</v>
      </c>
      <c r="F7" s="15">
        <f t="shared" si="1"/>
        <v>31.200000000000003</v>
      </c>
      <c r="G7" s="16">
        <v>82.2</v>
      </c>
      <c r="H7" s="23">
        <f t="shared" si="2"/>
        <v>49.32</v>
      </c>
      <c r="I7" s="23">
        <f t="shared" si="0"/>
        <v>80.52000000000001</v>
      </c>
      <c r="J7" s="13" t="s">
        <v>263</v>
      </c>
    </row>
    <row r="8" spans="1:10" s="2" customFormat="1" ht="30" customHeight="1">
      <c r="A8" s="14" t="s">
        <v>15</v>
      </c>
      <c r="B8" s="7" t="s">
        <v>23</v>
      </c>
      <c r="C8" s="13" t="s">
        <v>10</v>
      </c>
      <c r="D8" s="33"/>
      <c r="E8" s="13">
        <v>75.5</v>
      </c>
      <c r="F8" s="15">
        <f t="shared" si="1"/>
        <v>30.200000000000003</v>
      </c>
      <c r="G8" s="16">
        <v>80.66</v>
      </c>
      <c r="H8" s="23">
        <f t="shared" si="2"/>
        <v>48.395999999999994</v>
      </c>
      <c r="I8" s="23">
        <f t="shared" si="0"/>
        <v>78.596000000000004</v>
      </c>
      <c r="J8" s="13" t="s">
        <v>264</v>
      </c>
    </row>
    <row r="9" spans="1:10" s="21" customFormat="1" ht="30" customHeight="1">
      <c r="A9" s="14" t="s">
        <v>16</v>
      </c>
      <c r="B9" s="7" t="s">
        <v>30</v>
      </c>
      <c r="C9" s="19" t="s">
        <v>25</v>
      </c>
      <c r="D9" s="28">
        <v>1</v>
      </c>
      <c r="E9" s="19">
        <v>83.5</v>
      </c>
      <c r="F9" s="19">
        <f t="shared" si="1"/>
        <v>33.4</v>
      </c>
      <c r="G9" s="20">
        <v>83.12</v>
      </c>
      <c r="H9" s="24">
        <f t="shared" si="2"/>
        <v>49.872</v>
      </c>
      <c r="I9" s="24">
        <f t="shared" si="0"/>
        <v>83.271999999999991</v>
      </c>
      <c r="J9" s="19" t="s">
        <v>260</v>
      </c>
    </row>
    <row r="10" spans="1:10" s="21" customFormat="1" ht="30" customHeight="1">
      <c r="A10" s="14" t="s">
        <v>18</v>
      </c>
      <c r="B10" s="7" t="s">
        <v>27</v>
      </c>
      <c r="C10" s="19" t="s">
        <v>25</v>
      </c>
      <c r="D10" s="29"/>
      <c r="E10" s="19">
        <v>82.5</v>
      </c>
      <c r="F10" s="19">
        <f t="shared" si="1"/>
        <v>33</v>
      </c>
      <c r="G10" s="20">
        <v>82.42</v>
      </c>
      <c r="H10" s="24">
        <f t="shared" si="2"/>
        <v>49.451999999999998</v>
      </c>
      <c r="I10" s="24">
        <f t="shared" si="0"/>
        <v>82.451999999999998</v>
      </c>
      <c r="J10" s="19" t="s">
        <v>272</v>
      </c>
    </row>
    <row r="11" spans="1:10" s="21" customFormat="1" ht="30" customHeight="1">
      <c r="A11" s="14" t="s">
        <v>20</v>
      </c>
      <c r="B11" s="7" t="s">
        <v>33</v>
      </c>
      <c r="C11" s="19" t="s">
        <v>25</v>
      </c>
      <c r="D11" s="30"/>
      <c r="E11" s="19">
        <v>80</v>
      </c>
      <c r="F11" s="19">
        <f t="shared" si="1"/>
        <v>32</v>
      </c>
      <c r="G11" s="20">
        <v>80.34</v>
      </c>
      <c r="H11" s="24">
        <f t="shared" si="2"/>
        <v>48.204000000000001</v>
      </c>
      <c r="I11" s="24">
        <f t="shared" si="0"/>
        <v>80.204000000000008</v>
      </c>
      <c r="J11" s="19" t="s">
        <v>273</v>
      </c>
    </row>
    <row r="12" spans="1:10" s="21" customFormat="1" ht="30" customHeight="1">
      <c r="A12" s="14" t="s">
        <v>22</v>
      </c>
      <c r="B12" s="7" t="s">
        <v>61</v>
      </c>
      <c r="C12" s="19" t="s">
        <v>37</v>
      </c>
      <c r="D12" s="31">
        <v>2</v>
      </c>
      <c r="E12" s="19">
        <v>89</v>
      </c>
      <c r="F12" s="19">
        <f t="shared" si="1"/>
        <v>35.6</v>
      </c>
      <c r="G12" s="20">
        <v>86.82</v>
      </c>
      <c r="H12" s="24">
        <f t="shared" si="2"/>
        <v>52.091999999999992</v>
      </c>
      <c r="I12" s="24">
        <f t="shared" si="0"/>
        <v>87.691999999999993</v>
      </c>
      <c r="J12" s="19" t="s">
        <v>271</v>
      </c>
    </row>
    <row r="13" spans="1:10" s="2" customFormat="1" ht="30" customHeight="1">
      <c r="A13" s="14" t="s">
        <v>24</v>
      </c>
      <c r="B13" s="7" t="s">
        <v>43</v>
      </c>
      <c r="C13" s="13" t="s">
        <v>37</v>
      </c>
      <c r="D13" s="32"/>
      <c r="E13" s="13">
        <v>84</v>
      </c>
      <c r="F13" s="15">
        <f t="shared" si="1"/>
        <v>33.6</v>
      </c>
      <c r="G13" s="16">
        <v>81.58</v>
      </c>
      <c r="H13" s="23">
        <f t="shared" si="2"/>
        <v>48.948</v>
      </c>
      <c r="I13" s="23">
        <f t="shared" si="0"/>
        <v>82.548000000000002</v>
      </c>
      <c r="J13" s="13" t="s">
        <v>265</v>
      </c>
    </row>
    <row r="14" spans="1:10" s="2" customFormat="1" ht="30" customHeight="1">
      <c r="A14" s="14" t="s">
        <v>26</v>
      </c>
      <c r="B14" s="7" t="s">
        <v>57</v>
      </c>
      <c r="C14" s="13" t="s">
        <v>37</v>
      </c>
      <c r="D14" s="32"/>
      <c r="E14" s="13">
        <v>82.5</v>
      </c>
      <c r="F14" s="15">
        <f t="shared" si="1"/>
        <v>33</v>
      </c>
      <c r="G14" s="16">
        <v>82.52</v>
      </c>
      <c r="H14" s="23">
        <f t="shared" si="2"/>
        <v>49.511999999999993</v>
      </c>
      <c r="I14" s="23">
        <f t="shared" si="0"/>
        <v>82.512</v>
      </c>
      <c r="J14" s="13" t="s">
        <v>261</v>
      </c>
    </row>
    <row r="15" spans="1:10" s="2" customFormat="1" ht="30" customHeight="1">
      <c r="A15" s="14" t="s">
        <v>28</v>
      </c>
      <c r="B15" s="7" t="s">
        <v>36</v>
      </c>
      <c r="C15" s="13" t="s">
        <v>37</v>
      </c>
      <c r="D15" s="32"/>
      <c r="E15" s="13">
        <v>79</v>
      </c>
      <c r="F15" s="15">
        <f t="shared" si="1"/>
        <v>31.6</v>
      </c>
      <c r="G15" s="16">
        <v>79.040000000000006</v>
      </c>
      <c r="H15" s="23">
        <f t="shared" si="2"/>
        <v>47.423999999999999</v>
      </c>
      <c r="I15" s="23">
        <f t="shared" si="0"/>
        <v>79.024000000000001</v>
      </c>
      <c r="J15" s="13" t="s">
        <v>262</v>
      </c>
    </row>
    <row r="16" spans="1:10" s="2" customFormat="1" ht="30" customHeight="1">
      <c r="A16" s="14" t="s">
        <v>29</v>
      </c>
      <c r="B16" s="7" t="s">
        <v>52</v>
      </c>
      <c r="C16" s="13" t="s">
        <v>37</v>
      </c>
      <c r="D16" s="32"/>
      <c r="E16" s="13">
        <v>79</v>
      </c>
      <c r="F16" s="15">
        <f t="shared" si="1"/>
        <v>31.6</v>
      </c>
      <c r="G16" s="16">
        <v>76.400000000000006</v>
      </c>
      <c r="H16" s="23">
        <f t="shared" si="2"/>
        <v>45.84</v>
      </c>
      <c r="I16" s="23">
        <f t="shared" si="0"/>
        <v>77.44</v>
      </c>
      <c r="J16" s="13" t="s">
        <v>263</v>
      </c>
    </row>
    <row r="17" spans="1:10" s="2" customFormat="1" ht="30" customHeight="1">
      <c r="A17" s="14" t="s">
        <v>31</v>
      </c>
      <c r="B17" s="7" t="s">
        <v>45</v>
      </c>
      <c r="C17" s="13" t="s">
        <v>37</v>
      </c>
      <c r="D17" s="33"/>
      <c r="E17" s="13">
        <v>77.5</v>
      </c>
      <c r="F17" s="15">
        <f t="shared" si="1"/>
        <v>31</v>
      </c>
      <c r="G17" s="16">
        <v>74.36</v>
      </c>
      <c r="H17" s="23">
        <f t="shared" si="2"/>
        <v>44.616</v>
      </c>
      <c r="I17" s="23">
        <f t="shared" si="0"/>
        <v>75.616</v>
      </c>
      <c r="J17" s="13" t="s">
        <v>264</v>
      </c>
    </row>
    <row r="18" spans="1:10" s="2" customFormat="1" ht="30" customHeight="1">
      <c r="A18" s="14" t="s">
        <v>32</v>
      </c>
      <c r="B18" s="7" t="s">
        <v>68</v>
      </c>
      <c r="C18" s="13" t="s">
        <v>64</v>
      </c>
      <c r="D18" s="31">
        <v>1</v>
      </c>
      <c r="E18" s="13">
        <v>66.5</v>
      </c>
      <c r="F18" s="15">
        <f>E18*0.4</f>
        <v>26.6</v>
      </c>
      <c r="G18" s="16">
        <v>82.26</v>
      </c>
      <c r="H18" s="23">
        <f>G18*0.6</f>
        <v>49.356000000000002</v>
      </c>
      <c r="I18" s="23">
        <f t="shared" si="0"/>
        <v>75.956000000000003</v>
      </c>
      <c r="J18" s="13" t="s">
        <v>260</v>
      </c>
    </row>
    <row r="19" spans="1:10" s="2" customFormat="1" ht="30" customHeight="1">
      <c r="A19" s="14" t="s">
        <v>34</v>
      </c>
      <c r="B19" s="7" t="s">
        <v>63</v>
      </c>
      <c r="C19" s="13" t="s">
        <v>64</v>
      </c>
      <c r="D19" s="32"/>
      <c r="E19" s="13">
        <v>69.5</v>
      </c>
      <c r="F19" s="15">
        <f t="shared" si="1"/>
        <v>27.8</v>
      </c>
      <c r="G19" s="16">
        <v>79.92</v>
      </c>
      <c r="H19" s="23">
        <f t="shared" si="2"/>
        <v>47.951999999999998</v>
      </c>
      <c r="I19" s="23">
        <f t="shared" si="0"/>
        <v>75.751999999999995</v>
      </c>
      <c r="J19" s="13" t="s">
        <v>265</v>
      </c>
    </row>
    <row r="20" spans="1:10" s="2" customFormat="1" ht="30" customHeight="1">
      <c r="A20" s="14" t="s">
        <v>35</v>
      </c>
      <c r="B20" s="7" t="s">
        <v>66</v>
      </c>
      <c r="C20" s="13" t="s">
        <v>64</v>
      </c>
      <c r="D20" s="33"/>
      <c r="E20" s="13">
        <v>60.5</v>
      </c>
      <c r="F20" s="15">
        <f t="shared" si="1"/>
        <v>24.200000000000003</v>
      </c>
      <c r="G20" s="16">
        <v>73.86</v>
      </c>
      <c r="H20" s="23">
        <f t="shared" si="2"/>
        <v>44.315999999999995</v>
      </c>
      <c r="I20" s="23">
        <f t="shared" si="0"/>
        <v>68.515999999999991</v>
      </c>
      <c r="J20" s="13" t="s">
        <v>261</v>
      </c>
    </row>
    <row r="21" spans="1:10" s="21" customFormat="1" ht="30" customHeight="1">
      <c r="A21" s="14" t="s">
        <v>38</v>
      </c>
      <c r="B21" s="7" t="s">
        <v>77</v>
      </c>
      <c r="C21" s="19" t="s">
        <v>71</v>
      </c>
      <c r="D21" s="28">
        <v>3</v>
      </c>
      <c r="E21" s="19">
        <v>77.5</v>
      </c>
      <c r="F21" s="19">
        <f t="shared" si="1"/>
        <v>31</v>
      </c>
      <c r="G21" s="20">
        <v>86.48</v>
      </c>
      <c r="H21" s="24">
        <f t="shared" si="2"/>
        <v>51.887999999999998</v>
      </c>
      <c r="I21" s="24">
        <f t="shared" si="0"/>
        <v>82.888000000000005</v>
      </c>
      <c r="J21" s="19" t="s">
        <v>274</v>
      </c>
    </row>
    <row r="22" spans="1:10" s="21" customFormat="1" ht="30" customHeight="1">
      <c r="A22" s="14" t="s">
        <v>39</v>
      </c>
      <c r="B22" s="7" t="s">
        <v>81</v>
      </c>
      <c r="C22" s="19" t="s">
        <v>71</v>
      </c>
      <c r="D22" s="29"/>
      <c r="E22" s="19">
        <v>70.5</v>
      </c>
      <c r="F22" s="19">
        <f>E22*0.4</f>
        <v>28.200000000000003</v>
      </c>
      <c r="G22" s="20">
        <v>85.96</v>
      </c>
      <c r="H22" s="24">
        <f>G22*0.6</f>
        <v>51.575999999999993</v>
      </c>
      <c r="I22" s="24">
        <f t="shared" si="0"/>
        <v>79.775999999999996</v>
      </c>
      <c r="J22" s="19" t="s">
        <v>275</v>
      </c>
    </row>
    <row r="23" spans="1:10" s="21" customFormat="1" ht="30" customHeight="1">
      <c r="A23" s="14" t="s">
        <v>40</v>
      </c>
      <c r="B23" s="7" t="s">
        <v>79</v>
      </c>
      <c r="C23" s="19" t="s">
        <v>71</v>
      </c>
      <c r="D23" s="29"/>
      <c r="E23" s="19">
        <v>67.5</v>
      </c>
      <c r="F23" s="19">
        <f>E23*0.4</f>
        <v>27</v>
      </c>
      <c r="G23" s="20">
        <v>86.76</v>
      </c>
      <c r="H23" s="24">
        <f>G23*0.6</f>
        <v>52.056000000000004</v>
      </c>
      <c r="I23" s="24">
        <f t="shared" si="0"/>
        <v>79.056000000000012</v>
      </c>
      <c r="J23" s="19" t="s">
        <v>276</v>
      </c>
    </row>
    <row r="24" spans="1:10" s="21" customFormat="1" ht="30" customHeight="1">
      <c r="A24" s="14" t="s">
        <v>41</v>
      </c>
      <c r="B24" s="7" t="s">
        <v>73</v>
      </c>
      <c r="C24" s="19" t="s">
        <v>71</v>
      </c>
      <c r="D24" s="29"/>
      <c r="E24" s="19">
        <v>67</v>
      </c>
      <c r="F24" s="19">
        <f>E24*0.4</f>
        <v>26.8</v>
      </c>
      <c r="G24" s="20">
        <v>85.14</v>
      </c>
      <c r="H24" s="24">
        <f>G24*0.6</f>
        <v>51.083999999999996</v>
      </c>
      <c r="I24" s="24">
        <f t="shared" si="0"/>
        <v>77.884</v>
      </c>
      <c r="J24" s="19" t="s">
        <v>277</v>
      </c>
    </row>
    <row r="25" spans="1:10" s="21" customFormat="1" ht="30" customHeight="1">
      <c r="A25" s="14" t="s">
        <v>42</v>
      </c>
      <c r="B25" s="7" t="s">
        <v>75</v>
      </c>
      <c r="C25" s="19" t="s">
        <v>71</v>
      </c>
      <c r="D25" s="29"/>
      <c r="E25" s="19">
        <v>73.5</v>
      </c>
      <c r="F25" s="19">
        <f t="shared" si="1"/>
        <v>29.400000000000002</v>
      </c>
      <c r="G25" s="20">
        <v>77.680000000000007</v>
      </c>
      <c r="H25" s="24">
        <f t="shared" si="2"/>
        <v>46.608000000000004</v>
      </c>
      <c r="I25" s="24">
        <f t="shared" si="0"/>
        <v>76.00800000000001</v>
      </c>
      <c r="J25" s="19" t="s">
        <v>278</v>
      </c>
    </row>
    <row r="26" spans="1:10" s="21" customFormat="1" ht="30" customHeight="1">
      <c r="A26" s="14" t="s">
        <v>44</v>
      </c>
      <c r="B26" s="7" t="s">
        <v>85</v>
      </c>
      <c r="C26" s="19" t="s">
        <v>71</v>
      </c>
      <c r="D26" s="29"/>
      <c r="E26" s="19">
        <v>73</v>
      </c>
      <c r="F26" s="19">
        <f>E26*0.4</f>
        <v>29.200000000000003</v>
      </c>
      <c r="G26" s="20">
        <v>77.12</v>
      </c>
      <c r="H26" s="24">
        <f>G26*0.6</f>
        <v>46.271999999999998</v>
      </c>
      <c r="I26" s="24">
        <f t="shared" si="0"/>
        <v>75.472000000000008</v>
      </c>
      <c r="J26" s="19" t="s">
        <v>279</v>
      </c>
    </row>
    <row r="27" spans="1:10" s="21" customFormat="1" ht="30" customHeight="1">
      <c r="A27" s="14" t="s">
        <v>46</v>
      </c>
      <c r="B27" s="7" t="s">
        <v>70</v>
      </c>
      <c r="C27" s="19" t="s">
        <v>71</v>
      </c>
      <c r="D27" s="29"/>
      <c r="E27" s="19">
        <v>73</v>
      </c>
      <c r="F27" s="19">
        <f>E27*0.4</f>
        <v>29.200000000000003</v>
      </c>
      <c r="G27" s="20">
        <v>76.98</v>
      </c>
      <c r="H27" s="24">
        <f>G27*0.6</f>
        <v>46.188000000000002</v>
      </c>
      <c r="I27" s="24">
        <f t="shared" si="0"/>
        <v>75.388000000000005</v>
      </c>
      <c r="J27" s="19" t="s">
        <v>280</v>
      </c>
    </row>
    <row r="28" spans="1:10" s="21" customFormat="1" ht="30" customHeight="1">
      <c r="A28" s="14" t="s">
        <v>47</v>
      </c>
      <c r="B28" s="7" t="s">
        <v>83</v>
      </c>
      <c r="C28" s="19" t="s">
        <v>71</v>
      </c>
      <c r="D28" s="30"/>
      <c r="E28" s="19">
        <v>73.5</v>
      </c>
      <c r="F28" s="19">
        <f t="shared" si="1"/>
        <v>29.400000000000002</v>
      </c>
      <c r="G28" s="7" t="s">
        <v>281</v>
      </c>
      <c r="H28" s="24">
        <v>0</v>
      </c>
      <c r="I28" s="24">
        <f t="shared" si="0"/>
        <v>29.400000000000002</v>
      </c>
      <c r="J28" s="19" t="s">
        <v>282</v>
      </c>
    </row>
    <row r="29" spans="1:10" s="21" customFormat="1" ht="30" customHeight="1">
      <c r="A29" s="14" t="s">
        <v>48</v>
      </c>
      <c r="B29" s="7" t="s">
        <v>87</v>
      </c>
      <c r="C29" s="19" t="s">
        <v>88</v>
      </c>
      <c r="D29" s="28">
        <v>1</v>
      </c>
      <c r="E29" s="19">
        <v>54</v>
      </c>
      <c r="F29" s="19">
        <f>E29*0.4</f>
        <v>21.6</v>
      </c>
      <c r="G29" s="20">
        <v>84</v>
      </c>
      <c r="H29" s="24">
        <f>G29*0.6</f>
        <v>50.4</v>
      </c>
      <c r="I29" s="24">
        <f t="shared" si="0"/>
        <v>72</v>
      </c>
      <c r="J29" s="19" t="s">
        <v>274</v>
      </c>
    </row>
    <row r="30" spans="1:10" s="21" customFormat="1" ht="30" customHeight="1">
      <c r="A30" s="14" t="s">
        <v>49</v>
      </c>
      <c r="B30" s="7" t="s">
        <v>90</v>
      </c>
      <c r="C30" s="19" t="s">
        <v>88</v>
      </c>
      <c r="D30" s="30"/>
      <c r="E30" s="19">
        <v>56.5</v>
      </c>
      <c r="F30" s="19">
        <f t="shared" si="1"/>
        <v>22.6</v>
      </c>
      <c r="G30" s="20">
        <v>76.56</v>
      </c>
      <c r="H30" s="24">
        <f t="shared" si="2"/>
        <v>45.936</v>
      </c>
      <c r="I30" s="24">
        <f t="shared" si="0"/>
        <v>68.536000000000001</v>
      </c>
      <c r="J30" s="19" t="s">
        <v>275</v>
      </c>
    </row>
    <row r="31" spans="1:10" s="21" customFormat="1" ht="30" customHeight="1">
      <c r="A31" s="14" t="s">
        <v>50</v>
      </c>
      <c r="B31" s="7" t="s">
        <v>96</v>
      </c>
      <c r="C31" s="19" t="s">
        <v>92</v>
      </c>
      <c r="D31" s="31">
        <v>1</v>
      </c>
      <c r="E31" s="19">
        <v>64.5</v>
      </c>
      <c r="F31" s="19">
        <f>E31*0.4</f>
        <v>25.8</v>
      </c>
      <c r="G31" s="20">
        <v>86.98</v>
      </c>
      <c r="H31" s="24">
        <f>G31*0.6</f>
        <v>52.188000000000002</v>
      </c>
      <c r="I31" s="24">
        <f t="shared" si="0"/>
        <v>77.988</v>
      </c>
      <c r="J31" s="19" t="s">
        <v>274</v>
      </c>
    </row>
    <row r="32" spans="1:10" s="21" customFormat="1" ht="30" customHeight="1">
      <c r="A32" s="14" t="s">
        <v>51</v>
      </c>
      <c r="B32" s="7" t="s">
        <v>101</v>
      </c>
      <c r="C32" s="19" t="s">
        <v>92</v>
      </c>
      <c r="D32" s="32"/>
      <c r="E32" s="19">
        <v>69</v>
      </c>
      <c r="F32" s="19">
        <f t="shared" si="1"/>
        <v>27.6</v>
      </c>
      <c r="G32" s="20">
        <v>82.84</v>
      </c>
      <c r="H32" s="24">
        <f t="shared" si="2"/>
        <v>49.704000000000001</v>
      </c>
      <c r="I32" s="24">
        <f t="shared" si="0"/>
        <v>77.304000000000002</v>
      </c>
      <c r="J32" s="19" t="s">
        <v>275</v>
      </c>
    </row>
    <row r="33" spans="1:10" s="2" customFormat="1" ht="30" customHeight="1">
      <c r="A33" s="14" t="s">
        <v>53</v>
      </c>
      <c r="B33" s="7" t="s">
        <v>99</v>
      </c>
      <c r="C33" s="13" t="s">
        <v>92</v>
      </c>
      <c r="D33" s="33"/>
      <c r="E33" s="13">
        <v>64</v>
      </c>
      <c r="F33" s="15">
        <f t="shared" si="1"/>
        <v>25.6</v>
      </c>
      <c r="G33" s="16">
        <v>82.58</v>
      </c>
      <c r="H33" s="23">
        <f t="shared" si="2"/>
        <v>49.547999999999995</v>
      </c>
      <c r="I33" s="23">
        <f t="shared" si="0"/>
        <v>75.147999999999996</v>
      </c>
      <c r="J33" s="13" t="s">
        <v>261</v>
      </c>
    </row>
    <row r="34" spans="1:10" s="2" customFormat="1" ht="30" customHeight="1">
      <c r="A34" s="14" t="s">
        <v>54</v>
      </c>
      <c r="B34" s="7" t="s">
        <v>112</v>
      </c>
      <c r="C34" s="13" t="s">
        <v>113</v>
      </c>
      <c r="D34" s="31">
        <v>1</v>
      </c>
      <c r="E34" s="15">
        <v>61</v>
      </c>
      <c r="F34" s="15">
        <f t="shared" ref="F34:F76" si="3">E34*0.4</f>
        <v>24.400000000000002</v>
      </c>
      <c r="G34" s="16">
        <v>78.38</v>
      </c>
      <c r="H34" s="23">
        <f t="shared" si="2"/>
        <v>47.027999999999999</v>
      </c>
      <c r="I34" s="23">
        <f t="shared" si="0"/>
        <v>71.427999999999997</v>
      </c>
      <c r="J34" s="13" t="s">
        <v>260</v>
      </c>
    </row>
    <row r="35" spans="1:10" s="2" customFormat="1" ht="30" customHeight="1">
      <c r="A35" s="14" t="s">
        <v>55</v>
      </c>
      <c r="B35" s="7" t="s">
        <v>115</v>
      </c>
      <c r="C35" s="13" t="s">
        <v>113</v>
      </c>
      <c r="D35" s="32"/>
      <c r="E35" s="15">
        <v>54</v>
      </c>
      <c r="F35" s="15">
        <f>E35*0.4</f>
        <v>21.6</v>
      </c>
      <c r="G35" s="16">
        <v>80.900000000000006</v>
      </c>
      <c r="H35" s="23">
        <f>G35*0.6</f>
        <v>48.54</v>
      </c>
      <c r="I35" s="23">
        <f t="shared" ref="I35:I66" si="4">F35+H35</f>
        <v>70.14</v>
      </c>
      <c r="J35" s="13" t="s">
        <v>265</v>
      </c>
    </row>
    <row r="36" spans="1:10" s="2" customFormat="1" ht="30" customHeight="1">
      <c r="A36" s="14" t="s">
        <v>56</v>
      </c>
      <c r="B36" s="7" t="s">
        <v>117</v>
      </c>
      <c r="C36" s="13" t="s">
        <v>113</v>
      </c>
      <c r="D36" s="33"/>
      <c r="E36" s="15">
        <v>55</v>
      </c>
      <c r="F36" s="15">
        <f t="shared" si="3"/>
        <v>22</v>
      </c>
      <c r="G36" s="16">
        <v>77.86</v>
      </c>
      <c r="H36" s="23">
        <f t="shared" si="2"/>
        <v>46.716000000000001</v>
      </c>
      <c r="I36" s="23">
        <f t="shared" si="4"/>
        <v>68.716000000000008</v>
      </c>
      <c r="J36" s="13" t="s">
        <v>261</v>
      </c>
    </row>
    <row r="37" spans="1:10" s="2" customFormat="1" ht="39.75" customHeight="1">
      <c r="A37" s="14" t="s">
        <v>58</v>
      </c>
      <c r="B37" s="7" t="s">
        <v>123</v>
      </c>
      <c r="C37" s="13" t="s">
        <v>121</v>
      </c>
      <c r="D37" s="31">
        <v>1</v>
      </c>
      <c r="E37" s="15">
        <v>60.5</v>
      </c>
      <c r="F37" s="15">
        <f t="shared" si="3"/>
        <v>24.200000000000003</v>
      </c>
      <c r="G37" s="16">
        <v>86.82</v>
      </c>
      <c r="H37" s="23">
        <f t="shared" si="2"/>
        <v>52.091999999999992</v>
      </c>
      <c r="I37" s="23">
        <f t="shared" si="4"/>
        <v>76.292000000000002</v>
      </c>
      <c r="J37" s="13" t="s">
        <v>260</v>
      </c>
    </row>
    <row r="38" spans="1:10" s="2" customFormat="1" ht="39.75" customHeight="1">
      <c r="A38" s="14" t="s">
        <v>59</v>
      </c>
      <c r="B38" s="7" t="s">
        <v>120</v>
      </c>
      <c r="C38" s="13" t="s">
        <v>121</v>
      </c>
      <c r="D38" s="33"/>
      <c r="E38" s="15">
        <v>57.5</v>
      </c>
      <c r="F38" s="15">
        <f t="shared" si="3"/>
        <v>23</v>
      </c>
      <c r="G38" s="11" t="s">
        <v>257</v>
      </c>
      <c r="H38" s="23">
        <v>0</v>
      </c>
      <c r="I38" s="23">
        <f t="shared" si="4"/>
        <v>23</v>
      </c>
      <c r="J38" s="13" t="s">
        <v>265</v>
      </c>
    </row>
    <row r="39" spans="1:10" s="2" customFormat="1" ht="39.75" customHeight="1">
      <c r="A39" s="14" t="s">
        <v>60</v>
      </c>
      <c r="B39" s="10" t="s">
        <v>134</v>
      </c>
      <c r="C39" s="12" t="s">
        <v>126</v>
      </c>
      <c r="D39" s="31">
        <v>1</v>
      </c>
      <c r="E39" s="13">
        <v>71</v>
      </c>
      <c r="F39" s="15">
        <f>E39*0.4</f>
        <v>28.400000000000002</v>
      </c>
      <c r="G39" s="16">
        <v>81.96</v>
      </c>
      <c r="H39" s="23">
        <f>G39*0.6</f>
        <v>49.175999999999995</v>
      </c>
      <c r="I39" s="23">
        <f t="shared" si="4"/>
        <v>77.575999999999993</v>
      </c>
      <c r="J39" s="13" t="s">
        <v>260</v>
      </c>
    </row>
    <row r="40" spans="1:10" s="2" customFormat="1" ht="39.75" customHeight="1">
      <c r="A40" s="14" t="s">
        <v>62</v>
      </c>
      <c r="B40" s="7" t="s">
        <v>131</v>
      </c>
      <c r="C40" s="13" t="s">
        <v>126</v>
      </c>
      <c r="D40" s="32"/>
      <c r="E40" s="13">
        <v>72</v>
      </c>
      <c r="F40" s="15">
        <f t="shared" si="3"/>
        <v>28.8</v>
      </c>
      <c r="G40" s="16">
        <v>81.260000000000005</v>
      </c>
      <c r="H40" s="23">
        <f t="shared" si="2"/>
        <v>48.756</v>
      </c>
      <c r="I40" s="23">
        <f t="shared" si="4"/>
        <v>77.555999999999997</v>
      </c>
      <c r="J40" s="13" t="s">
        <v>265</v>
      </c>
    </row>
    <row r="41" spans="1:10" s="2" customFormat="1" ht="39.75" customHeight="1">
      <c r="A41" s="14" t="s">
        <v>65</v>
      </c>
      <c r="B41" s="7" t="s">
        <v>128</v>
      </c>
      <c r="C41" s="13" t="s">
        <v>126</v>
      </c>
      <c r="D41" s="33"/>
      <c r="E41" s="13">
        <v>59.5</v>
      </c>
      <c r="F41" s="15">
        <f t="shared" si="3"/>
        <v>23.8</v>
      </c>
      <c r="G41" s="16">
        <v>83.78</v>
      </c>
      <c r="H41" s="23">
        <f t="shared" si="2"/>
        <v>50.268000000000001</v>
      </c>
      <c r="I41" s="23">
        <f t="shared" si="4"/>
        <v>74.067999999999998</v>
      </c>
      <c r="J41" s="13" t="s">
        <v>261</v>
      </c>
    </row>
    <row r="42" spans="1:10" s="2" customFormat="1" ht="39.75" customHeight="1">
      <c r="A42" s="14" t="s">
        <v>67</v>
      </c>
      <c r="B42" s="7" t="s">
        <v>137</v>
      </c>
      <c r="C42" s="13" t="s">
        <v>138</v>
      </c>
      <c r="D42" s="31">
        <v>2</v>
      </c>
      <c r="E42" s="13">
        <v>67.5</v>
      </c>
      <c r="F42" s="15">
        <f t="shared" si="3"/>
        <v>27</v>
      </c>
      <c r="G42" s="16">
        <v>83.54</v>
      </c>
      <c r="H42" s="23">
        <f t="shared" si="2"/>
        <v>50.124000000000002</v>
      </c>
      <c r="I42" s="23">
        <f t="shared" si="4"/>
        <v>77.123999999999995</v>
      </c>
      <c r="J42" s="13" t="s">
        <v>260</v>
      </c>
    </row>
    <row r="43" spans="1:10" s="2" customFormat="1" ht="39.75" customHeight="1">
      <c r="A43" s="14" t="s">
        <v>69</v>
      </c>
      <c r="B43" s="12" t="s">
        <v>143</v>
      </c>
      <c r="C43" s="12" t="s">
        <v>138</v>
      </c>
      <c r="D43" s="38"/>
      <c r="E43" s="13">
        <v>60.5</v>
      </c>
      <c r="F43" s="15">
        <f t="shared" si="3"/>
        <v>24.200000000000003</v>
      </c>
      <c r="G43" s="16">
        <v>83.02</v>
      </c>
      <c r="H43" s="23">
        <f t="shared" si="2"/>
        <v>49.811999999999998</v>
      </c>
      <c r="I43" s="23">
        <f t="shared" si="4"/>
        <v>74.012</v>
      </c>
      <c r="J43" s="13" t="s">
        <v>265</v>
      </c>
    </row>
    <row r="44" spans="1:10" s="2" customFormat="1" ht="39.75" customHeight="1">
      <c r="A44" s="14" t="s">
        <v>72</v>
      </c>
      <c r="B44" s="7" t="s">
        <v>140</v>
      </c>
      <c r="C44" s="15" t="s">
        <v>255</v>
      </c>
      <c r="D44" s="38"/>
      <c r="E44" s="13">
        <v>58</v>
      </c>
      <c r="F44" s="15">
        <f t="shared" si="3"/>
        <v>23.200000000000003</v>
      </c>
      <c r="G44" s="16">
        <v>79.900000000000006</v>
      </c>
      <c r="H44" s="23">
        <f t="shared" si="2"/>
        <v>47.940000000000005</v>
      </c>
      <c r="I44" s="23">
        <f t="shared" si="4"/>
        <v>71.140000000000015</v>
      </c>
      <c r="J44" s="13" t="s">
        <v>261</v>
      </c>
    </row>
    <row r="45" spans="1:10" s="2" customFormat="1" ht="39.75" customHeight="1">
      <c r="A45" s="14" t="s">
        <v>74</v>
      </c>
      <c r="B45" s="12" t="s">
        <v>266</v>
      </c>
      <c r="C45" s="12" t="s">
        <v>255</v>
      </c>
      <c r="D45" s="39"/>
      <c r="E45" s="18">
        <v>49.5</v>
      </c>
      <c r="F45" s="15">
        <f t="shared" si="3"/>
        <v>19.8</v>
      </c>
      <c r="G45" s="11" t="s">
        <v>268</v>
      </c>
      <c r="H45" s="23">
        <v>0</v>
      </c>
      <c r="I45" s="23">
        <f t="shared" si="4"/>
        <v>19.8</v>
      </c>
      <c r="J45" s="13" t="s">
        <v>267</v>
      </c>
    </row>
    <row r="46" spans="1:10" s="2" customFormat="1" ht="39.75" customHeight="1">
      <c r="A46" s="14" t="s">
        <v>76</v>
      </c>
      <c r="B46" s="7" t="s">
        <v>145</v>
      </c>
      <c r="C46" s="13" t="s">
        <v>146</v>
      </c>
      <c r="D46" s="31">
        <v>2</v>
      </c>
      <c r="E46" s="15">
        <v>64</v>
      </c>
      <c r="F46" s="15">
        <f t="shared" si="3"/>
        <v>25.6</v>
      </c>
      <c r="G46" s="16">
        <v>83.44</v>
      </c>
      <c r="H46" s="23">
        <f t="shared" si="2"/>
        <v>50.064</v>
      </c>
      <c r="I46" s="23">
        <f t="shared" si="4"/>
        <v>75.664000000000001</v>
      </c>
      <c r="J46" s="13" t="s">
        <v>260</v>
      </c>
    </row>
    <row r="47" spans="1:10" s="2" customFormat="1" ht="39.75" customHeight="1">
      <c r="A47" s="14" t="s">
        <v>78</v>
      </c>
      <c r="B47" s="7" t="s">
        <v>155</v>
      </c>
      <c r="C47" s="13" t="s">
        <v>146</v>
      </c>
      <c r="D47" s="32"/>
      <c r="E47" s="15">
        <v>63</v>
      </c>
      <c r="F47" s="15">
        <f t="shared" si="3"/>
        <v>25.200000000000003</v>
      </c>
      <c r="G47" s="16">
        <v>83.58</v>
      </c>
      <c r="H47" s="23">
        <f t="shared" si="2"/>
        <v>50.147999999999996</v>
      </c>
      <c r="I47" s="23">
        <f t="shared" si="4"/>
        <v>75.347999999999999</v>
      </c>
      <c r="J47" s="13" t="s">
        <v>265</v>
      </c>
    </row>
    <row r="48" spans="1:10" s="2" customFormat="1" ht="39.75" customHeight="1">
      <c r="A48" s="14" t="s">
        <v>80</v>
      </c>
      <c r="B48" s="7" t="s">
        <v>151</v>
      </c>
      <c r="C48" s="13" t="s">
        <v>146</v>
      </c>
      <c r="D48" s="32"/>
      <c r="E48" s="15">
        <v>64.5</v>
      </c>
      <c r="F48" s="15">
        <f>E48*0.4</f>
        <v>25.8</v>
      </c>
      <c r="G48" s="16">
        <v>81.52</v>
      </c>
      <c r="H48" s="23">
        <f>G48*0.6</f>
        <v>48.911999999999999</v>
      </c>
      <c r="I48" s="23">
        <f t="shared" si="4"/>
        <v>74.712000000000003</v>
      </c>
      <c r="J48" s="13" t="s">
        <v>261</v>
      </c>
    </row>
    <row r="49" spans="1:10" s="2" customFormat="1" ht="39.75" customHeight="1">
      <c r="A49" s="14" t="s">
        <v>82</v>
      </c>
      <c r="B49" s="7" t="s">
        <v>153</v>
      </c>
      <c r="C49" s="13" t="s">
        <v>146</v>
      </c>
      <c r="D49" s="32"/>
      <c r="E49" s="15">
        <v>58.5</v>
      </c>
      <c r="F49" s="15">
        <f t="shared" si="3"/>
        <v>23.400000000000002</v>
      </c>
      <c r="G49" s="16">
        <v>82.92</v>
      </c>
      <c r="H49" s="23">
        <f t="shared" si="2"/>
        <v>49.752000000000002</v>
      </c>
      <c r="I49" s="23">
        <f t="shared" si="4"/>
        <v>73.152000000000001</v>
      </c>
      <c r="J49" s="13" t="s">
        <v>262</v>
      </c>
    </row>
    <row r="50" spans="1:10" s="2" customFormat="1" ht="39.75" customHeight="1">
      <c r="A50" s="14" t="s">
        <v>84</v>
      </c>
      <c r="B50" s="7" t="s">
        <v>157</v>
      </c>
      <c r="C50" s="13" t="s">
        <v>146</v>
      </c>
      <c r="D50" s="32"/>
      <c r="E50" s="15">
        <v>55</v>
      </c>
      <c r="F50" s="15">
        <f t="shared" si="3"/>
        <v>22</v>
      </c>
      <c r="G50" s="16">
        <v>82.28</v>
      </c>
      <c r="H50" s="23">
        <f t="shared" si="2"/>
        <v>49.368000000000002</v>
      </c>
      <c r="I50" s="23">
        <f t="shared" si="4"/>
        <v>71.367999999999995</v>
      </c>
      <c r="J50" s="13" t="s">
        <v>263</v>
      </c>
    </row>
    <row r="51" spans="1:10" s="2" customFormat="1" ht="39.75" customHeight="1">
      <c r="A51" s="14" t="s">
        <v>86</v>
      </c>
      <c r="B51" s="7" t="s">
        <v>149</v>
      </c>
      <c r="C51" s="13" t="s">
        <v>146</v>
      </c>
      <c r="D51" s="33"/>
      <c r="E51" s="15">
        <v>50.5</v>
      </c>
      <c r="F51" s="15">
        <f t="shared" si="3"/>
        <v>20.200000000000003</v>
      </c>
      <c r="G51" s="16">
        <v>83.3</v>
      </c>
      <c r="H51" s="23">
        <f t="shared" si="2"/>
        <v>49.98</v>
      </c>
      <c r="I51" s="23">
        <f t="shared" si="4"/>
        <v>70.180000000000007</v>
      </c>
      <c r="J51" s="13" t="s">
        <v>264</v>
      </c>
    </row>
    <row r="52" spans="1:10" s="2" customFormat="1" ht="39.75" customHeight="1">
      <c r="A52" s="14" t="s">
        <v>89</v>
      </c>
      <c r="B52" s="7" t="s">
        <v>159</v>
      </c>
      <c r="C52" s="15" t="s">
        <v>256</v>
      </c>
      <c r="D52" s="31">
        <v>1</v>
      </c>
      <c r="E52" s="13">
        <v>66.5</v>
      </c>
      <c r="F52" s="15">
        <f>E52*0.4</f>
        <v>26.6</v>
      </c>
      <c r="G52" s="16">
        <v>84.32</v>
      </c>
      <c r="H52" s="23">
        <f>G52*0.6</f>
        <v>50.591999999999992</v>
      </c>
      <c r="I52" s="23">
        <f t="shared" si="4"/>
        <v>77.191999999999993</v>
      </c>
      <c r="J52" s="13" t="s">
        <v>260</v>
      </c>
    </row>
    <row r="53" spans="1:10" s="2" customFormat="1" ht="39.75" customHeight="1">
      <c r="A53" s="14" t="s">
        <v>91</v>
      </c>
      <c r="B53" s="7" t="s">
        <v>163</v>
      </c>
      <c r="C53" s="13" t="s">
        <v>161</v>
      </c>
      <c r="D53" s="33"/>
      <c r="E53" s="13">
        <v>68</v>
      </c>
      <c r="F53" s="15">
        <f t="shared" si="3"/>
        <v>27.200000000000003</v>
      </c>
      <c r="G53" s="16">
        <v>81.3</v>
      </c>
      <c r="H53" s="23">
        <f t="shared" si="2"/>
        <v>48.779999999999994</v>
      </c>
      <c r="I53" s="23">
        <f t="shared" si="4"/>
        <v>75.97999999999999</v>
      </c>
      <c r="J53" s="13" t="s">
        <v>265</v>
      </c>
    </row>
    <row r="54" spans="1:10" s="2" customFormat="1" ht="39.75" customHeight="1">
      <c r="A54" s="14" t="s">
        <v>93</v>
      </c>
      <c r="B54" s="7" t="s">
        <v>181</v>
      </c>
      <c r="C54" s="13" t="s">
        <v>168</v>
      </c>
      <c r="D54" s="31">
        <v>2</v>
      </c>
      <c r="E54" s="13">
        <v>68</v>
      </c>
      <c r="F54" s="15">
        <f t="shared" si="3"/>
        <v>27.200000000000003</v>
      </c>
      <c r="G54" s="16">
        <v>83.22</v>
      </c>
      <c r="H54" s="23">
        <f t="shared" si="2"/>
        <v>49.931999999999995</v>
      </c>
      <c r="I54" s="23">
        <f t="shared" si="4"/>
        <v>77.132000000000005</v>
      </c>
      <c r="J54" s="13" t="s">
        <v>260</v>
      </c>
    </row>
    <row r="55" spans="1:10" s="2" customFormat="1" ht="39.75" customHeight="1">
      <c r="A55" s="14" t="s">
        <v>94</v>
      </c>
      <c r="B55" s="7" t="s">
        <v>167</v>
      </c>
      <c r="C55" s="13" t="s">
        <v>168</v>
      </c>
      <c r="D55" s="32"/>
      <c r="E55" s="13">
        <v>63.5</v>
      </c>
      <c r="F55" s="15">
        <f>E55*0.4</f>
        <v>25.400000000000002</v>
      </c>
      <c r="G55" s="16">
        <v>86.12</v>
      </c>
      <c r="H55" s="23">
        <f>G55*0.6</f>
        <v>51.672000000000004</v>
      </c>
      <c r="I55" s="23">
        <f t="shared" si="4"/>
        <v>77.072000000000003</v>
      </c>
      <c r="J55" s="13" t="s">
        <v>265</v>
      </c>
    </row>
    <row r="56" spans="1:10" s="2" customFormat="1" ht="39.75" customHeight="1">
      <c r="A56" s="14" t="s">
        <v>95</v>
      </c>
      <c r="B56" s="7" t="s">
        <v>170</v>
      </c>
      <c r="C56" s="13" t="s">
        <v>165</v>
      </c>
      <c r="D56" s="32"/>
      <c r="E56" s="13">
        <v>65.5</v>
      </c>
      <c r="F56" s="15">
        <f t="shared" si="3"/>
        <v>26.200000000000003</v>
      </c>
      <c r="G56" s="16">
        <v>80.22</v>
      </c>
      <c r="H56" s="23">
        <f t="shared" si="2"/>
        <v>48.131999999999998</v>
      </c>
      <c r="I56" s="23">
        <f t="shared" si="4"/>
        <v>74.331999999999994</v>
      </c>
      <c r="J56" s="13" t="s">
        <v>261</v>
      </c>
    </row>
    <row r="57" spans="1:10" s="2" customFormat="1" ht="39.75" customHeight="1">
      <c r="A57" s="14" t="s">
        <v>97</v>
      </c>
      <c r="B57" s="7" t="s">
        <v>176</v>
      </c>
      <c r="C57" s="13" t="s">
        <v>168</v>
      </c>
      <c r="D57" s="32"/>
      <c r="E57" s="13">
        <v>62</v>
      </c>
      <c r="F57" s="15">
        <f t="shared" si="3"/>
        <v>24.8</v>
      </c>
      <c r="G57" s="16">
        <v>82.16</v>
      </c>
      <c r="H57" s="23">
        <f t="shared" si="2"/>
        <v>49.295999999999999</v>
      </c>
      <c r="I57" s="23">
        <f t="shared" si="4"/>
        <v>74.096000000000004</v>
      </c>
      <c r="J57" s="13" t="s">
        <v>262</v>
      </c>
    </row>
    <row r="58" spans="1:10" s="2" customFormat="1" ht="39.75" customHeight="1">
      <c r="A58" s="14" t="s">
        <v>98</v>
      </c>
      <c r="B58" s="7" t="s">
        <v>179</v>
      </c>
      <c r="C58" s="13" t="s">
        <v>168</v>
      </c>
      <c r="D58" s="32"/>
      <c r="E58" s="13">
        <v>60</v>
      </c>
      <c r="F58" s="15">
        <f t="shared" si="3"/>
        <v>24</v>
      </c>
      <c r="G58" s="16">
        <v>82.86</v>
      </c>
      <c r="H58" s="23">
        <f t="shared" si="2"/>
        <v>49.716000000000001</v>
      </c>
      <c r="I58" s="23">
        <f t="shared" si="4"/>
        <v>73.716000000000008</v>
      </c>
      <c r="J58" s="13" t="s">
        <v>263</v>
      </c>
    </row>
    <row r="59" spans="1:10" s="2" customFormat="1" ht="39.75" customHeight="1">
      <c r="A59" s="14" t="s">
        <v>100</v>
      </c>
      <c r="B59" s="7" t="s">
        <v>174</v>
      </c>
      <c r="C59" s="13" t="s">
        <v>168</v>
      </c>
      <c r="D59" s="33"/>
      <c r="E59" s="13">
        <v>58</v>
      </c>
      <c r="F59" s="15">
        <f t="shared" si="3"/>
        <v>23.200000000000003</v>
      </c>
      <c r="G59" s="16">
        <v>80.08</v>
      </c>
      <c r="H59" s="23">
        <f t="shared" si="2"/>
        <v>48.047999999999995</v>
      </c>
      <c r="I59" s="23">
        <f t="shared" si="4"/>
        <v>71.24799999999999</v>
      </c>
      <c r="J59" s="13" t="s">
        <v>264</v>
      </c>
    </row>
    <row r="60" spans="1:10" s="2" customFormat="1" ht="39.75" customHeight="1">
      <c r="A60" s="14" t="s">
        <v>102</v>
      </c>
      <c r="B60" s="7" t="s">
        <v>192</v>
      </c>
      <c r="C60" s="13" t="s">
        <v>189</v>
      </c>
      <c r="D60" s="31">
        <v>1</v>
      </c>
      <c r="E60" s="13">
        <v>60</v>
      </c>
      <c r="F60" s="15">
        <f t="shared" si="3"/>
        <v>24</v>
      </c>
      <c r="G60" s="16">
        <v>82.7</v>
      </c>
      <c r="H60" s="23">
        <f t="shared" si="2"/>
        <v>49.62</v>
      </c>
      <c r="I60" s="23">
        <f t="shared" si="4"/>
        <v>73.62</v>
      </c>
      <c r="J60" s="13" t="s">
        <v>260</v>
      </c>
    </row>
    <row r="61" spans="1:10" s="2" customFormat="1" ht="39.75" customHeight="1">
      <c r="A61" s="14" t="s">
        <v>103</v>
      </c>
      <c r="B61" s="7" t="s">
        <v>190</v>
      </c>
      <c r="C61" s="13" t="s">
        <v>191</v>
      </c>
      <c r="D61" s="32"/>
      <c r="E61" s="13">
        <v>60</v>
      </c>
      <c r="F61" s="15">
        <f>E61*0.4</f>
        <v>24</v>
      </c>
      <c r="G61" s="16">
        <v>82.52</v>
      </c>
      <c r="H61" s="23">
        <f>G61*0.6</f>
        <v>49.511999999999993</v>
      </c>
      <c r="I61" s="23">
        <f t="shared" si="4"/>
        <v>73.512</v>
      </c>
      <c r="J61" s="13" t="s">
        <v>265</v>
      </c>
    </row>
    <row r="62" spans="1:10" s="2" customFormat="1" ht="39.75" customHeight="1">
      <c r="A62" s="14" t="s">
        <v>104</v>
      </c>
      <c r="B62" s="7" t="s">
        <v>188</v>
      </c>
      <c r="C62" s="13" t="s">
        <v>189</v>
      </c>
      <c r="D62" s="33"/>
      <c r="E62" s="13">
        <v>59</v>
      </c>
      <c r="F62" s="15">
        <f t="shared" si="3"/>
        <v>23.6</v>
      </c>
      <c r="G62" s="16">
        <v>81.86</v>
      </c>
      <c r="H62" s="23">
        <f t="shared" si="2"/>
        <v>49.116</v>
      </c>
      <c r="I62" s="23">
        <f t="shared" si="4"/>
        <v>72.716000000000008</v>
      </c>
      <c r="J62" s="13" t="s">
        <v>261</v>
      </c>
    </row>
    <row r="63" spans="1:10" s="21" customFormat="1" ht="39.75" customHeight="1">
      <c r="A63" s="14" t="s">
        <v>105</v>
      </c>
      <c r="B63" s="7" t="s">
        <v>198</v>
      </c>
      <c r="C63" s="19" t="s">
        <v>194</v>
      </c>
      <c r="D63" s="28">
        <v>5</v>
      </c>
      <c r="E63" s="19">
        <v>74.5</v>
      </c>
      <c r="F63" s="19">
        <f t="shared" si="3"/>
        <v>29.8</v>
      </c>
      <c r="G63" s="20">
        <v>85.46</v>
      </c>
      <c r="H63" s="24">
        <f t="shared" si="2"/>
        <v>51.275999999999996</v>
      </c>
      <c r="I63" s="24">
        <f t="shared" si="4"/>
        <v>81.075999999999993</v>
      </c>
      <c r="J63" s="19" t="s">
        <v>283</v>
      </c>
    </row>
    <row r="64" spans="1:10" s="21" customFormat="1" ht="39.75" customHeight="1">
      <c r="A64" s="14" t="s">
        <v>106</v>
      </c>
      <c r="B64" s="7" t="s">
        <v>193</v>
      </c>
      <c r="C64" s="19" t="s">
        <v>194</v>
      </c>
      <c r="D64" s="29"/>
      <c r="E64" s="19">
        <v>74</v>
      </c>
      <c r="F64" s="19">
        <f t="shared" si="3"/>
        <v>29.6</v>
      </c>
      <c r="G64" s="20">
        <v>85.44</v>
      </c>
      <c r="H64" s="24">
        <f t="shared" si="2"/>
        <v>51.263999999999996</v>
      </c>
      <c r="I64" s="24">
        <f t="shared" si="4"/>
        <v>80.864000000000004</v>
      </c>
      <c r="J64" s="19" t="s">
        <v>284</v>
      </c>
    </row>
    <row r="65" spans="1:10" s="21" customFormat="1" ht="39.75" customHeight="1">
      <c r="A65" s="14" t="s">
        <v>107</v>
      </c>
      <c r="B65" s="7" t="s">
        <v>201</v>
      </c>
      <c r="C65" s="19" t="s">
        <v>194</v>
      </c>
      <c r="D65" s="29"/>
      <c r="E65" s="19">
        <v>71</v>
      </c>
      <c r="F65" s="19">
        <f t="shared" si="3"/>
        <v>28.400000000000002</v>
      </c>
      <c r="G65" s="20">
        <v>86.42</v>
      </c>
      <c r="H65" s="24">
        <f t="shared" si="2"/>
        <v>51.851999999999997</v>
      </c>
      <c r="I65" s="24">
        <f t="shared" si="4"/>
        <v>80.251999999999995</v>
      </c>
      <c r="J65" s="19" t="s">
        <v>285</v>
      </c>
    </row>
    <row r="66" spans="1:10" s="21" customFormat="1" ht="39.75" customHeight="1">
      <c r="A66" s="14" t="s">
        <v>108</v>
      </c>
      <c r="B66" s="7" t="s">
        <v>202</v>
      </c>
      <c r="C66" s="19" t="s">
        <v>194</v>
      </c>
      <c r="D66" s="29"/>
      <c r="E66" s="19">
        <v>68.5</v>
      </c>
      <c r="F66" s="19">
        <f>E66*0.4</f>
        <v>27.400000000000002</v>
      </c>
      <c r="G66" s="20">
        <v>87.26</v>
      </c>
      <c r="H66" s="24">
        <f>G66*0.6</f>
        <v>52.356000000000002</v>
      </c>
      <c r="I66" s="24">
        <f t="shared" si="4"/>
        <v>79.756</v>
      </c>
      <c r="J66" s="19" t="s">
        <v>286</v>
      </c>
    </row>
    <row r="67" spans="1:10" s="21" customFormat="1" ht="39.75" customHeight="1">
      <c r="A67" s="14" t="s">
        <v>109</v>
      </c>
      <c r="B67" s="7" t="s">
        <v>209</v>
      </c>
      <c r="C67" s="19" t="s">
        <v>194</v>
      </c>
      <c r="D67" s="29"/>
      <c r="E67" s="19">
        <v>70</v>
      </c>
      <c r="F67" s="19">
        <f>E67*0.4</f>
        <v>28</v>
      </c>
      <c r="G67" s="20">
        <v>85.52</v>
      </c>
      <c r="H67" s="24">
        <f>G67*0.6</f>
        <v>51.311999999999998</v>
      </c>
      <c r="I67" s="24">
        <f t="shared" ref="I67:I98" si="5">F67+H67</f>
        <v>79.311999999999998</v>
      </c>
      <c r="J67" s="19" t="s">
        <v>287</v>
      </c>
    </row>
    <row r="68" spans="1:10" s="21" customFormat="1" ht="39.75" customHeight="1">
      <c r="A68" s="14" t="s">
        <v>110</v>
      </c>
      <c r="B68" s="7" t="s">
        <v>203</v>
      </c>
      <c r="C68" s="19" t="s">
        <v>204</v>
      </c>
      <c r="D68" s="29"/>
      <c r="E68" s="19">
        <v>69.5</v>
      </c>
      <c r="F68" s="19">
        <f>E68*0.4</f>
        <v>27.8</v>
      </c>
      <c r="G68" s="20">
        <v>84.98</v>
      </c>
      <c r="H68" s="24">
        <f>G68*0.6</f>
        <v>50.988</v>
      </c>
      <c r="I68" s="24">
        <f t="shared" si="5"/>
        <v>78.787999999999997</v>
      </c>
      <c r="J68" s="19" t="s">
        <v>288</v>
      </c>
    </row>
    <row r="69" spans="1:10" s="21" customFormat="1" ht="39.75" customHeight="1">
      <c r="A69" s="14" t="s">
        <v>111</v>
      </c>
      <c r="B69" s="7" t="s">
        <v>208</v>
      </c>
      <c r="C69" s="19" t="s">
        <v>194</v>
      </c>
      <c r="D69" s="29"/>
      <c r="E69" s="19">
        <v>70.5</v>
      </c>
      <c r="F69" s="19">
        <f t="shared" si="3"/>
        <v>28.200000000000003</v>
      </c>
      <c r="G69" s="20">
        <v>84.08</v>
      </c>
      <c r="H69" s="24">
        <f t="shared" si="2"/>
        <v>50.448</v>
      </c>
      <c r="I69" s="24">
        <f t="shared" si="5"/>
        <v>78.647999999999996</v>
      </c>
      <c r="J69" s="19" t="s">
        <v>289</v>
      </c>
    </row>
    <row r="70" spans="1:10" s="21" customFormat="1" ht="39.75" customHeight="1">
      <c r="A70" s="14" t="s">
        <v>114</v>
      </c>
      <c r="B70" s="7" t="s">
        <v>207</v>
      </c>
      <c r="C70" s="19" t="s">
        <v>194</v>
      </c>
      <c r="D70" s="29"/>
      <c r="E70" s="19">
        <v>69</v>
      </c>
      <c r="F70" s="19">
        <f t="shared" si="3"/>
        <v>27.6</v>
      </c>
      <c r="G70" s="20">
        <v>84.22</v>
      </c>
      <c r="H70" s="24">
        <f t="shared" ref="H70:H113" si="6">G70*0.6</f>
        <v>50.531999999999996</v>
      </c>
      <c r="I70" s="24">
        <f t="shared" si="5"/>
        <v>78.132000000000005</v>
      </c>
      <c r="J70" s="19" t="s">
        <v>290</v>
      </c>
    </row>
    <row r="71" spans="1:10" s="21" customFormat="1" ht="39.75" customHeight="1">
      <c r="A71" s="14" t="s">
        <v>116</v>
      </c>
      <c r="B71" s="7" t="s">
        <v>196</v>
      </c>
      <c r="C71" s="19" t="s">
        <v>194</v>
      </c>
      <c r="D71" s="29"/>
      <c r="E71" s="19">
        <v>63</v>
      </c>
      <c r="F71" s="19">
        <f>E71*0.4</f>
        <v>25.200000000000003</v>
      </c>
      <c r="G71" s="20">
        <v>86.18</v>
      </c>
      <c r="H71" s="24">
        <f>G71*0.6</f>
        <v>51.708000000000006</v>
      </c>
      <c r="I71" s="24">
        <f t="shared" si="5"/>
        <v>76.908000000000015</v>
      </c>
      <c r="J71" s="19" t="s">
        <v>291</v>
      </c>
    </row>
    <row r="72" spans="1:10" s="21" customFormat="1" ht="39.75" customHeight="1">
      <c r="A72" s="14" t="s">
        <v>118</v>
      </c>
      <c r="B72" s="7" t="s">
        <v>199</v>
      </c>
      <c r="C72" s="19" t="s">
        <v>194</v>
      </c>
      <c r="D72" s="29"/>
      <c r="E72" s="19">
        <v>66.5</v>
      </c>
      <c r="F72" s="19">
        <f>E72*0.4</f>
        <v>26.6</v>
      </c>
      <c r="G72" s="20">
        <v>83.44</v>
      </c>
      <c r="H72" s="24">
        <f>G72*0.6</f>
        <v>50.064</v>
      </c>
      <c r="I72" s="24">
        <f t="shared" si="5"/>
        <v>76.664000000000001</v>
      </c>
      <c r="J72" s="19" t="s">
        <v>292</v>
      </c>
    </row>
    <row r="73" spans="1:10" s="21" customFormat="1" ht="39.75" customHeight="1">
      <c r="A73" s="14" t="s">
        <v>119</v>
      </c>
      <c r="B73" s="7" t="s">
        <v>205</v>
      </c>
      <c r="C73" s="19" t="s">
        <v>194</v>
      </c>
      <c r="D73" s="29"/>
      <c r="E73" s="19">
        <v>65</v>
      </c>
      <c r="F73" s="19">
        <f>E73*0.4</f>
        <v>26</v>
      </c>
      <c r="G73" s="20">
        <v>84.16</v>
      </c>
      <c r="H73" s="24">
        <f>G73*0.6</f>
        <v>50.495999999999995</v>
      </c>
      <c r="I73" s="24">
        <f t="shared" si="5"/>
        <v>76.495999999999995</v>
      </c>
      <c r="J73" s="19" t="s">
        <v>293</v>
      </c>
    </row>
    <row r="74" spans="1:10" s="21" customFormat="1" ht="39.75" customHeight="1">
      <c r="A74" s="14" t="s">
        <v>122</v>
      </c>
      <c r="B74" s="7" t="s">
        <v>206</v>
      </c>
      <c r="C74" s="19" t="s">
        <v>194</v>
      </c>
      <c r="D74" s="29"/>
      <c r="E74" s="19">
        <v>65</v>
      </c>
      <c r="F74" s="19">
        <f>E74*0.4</f>
        <v>26</v>
      </c>
      <c r="G74" s="20">
        <v>84</v>
      </c>
      <c r="H74" s="24">
        <f>G74*0.6</f>
        <v>50.4</v>
      </c>
      <c r="I74" s="24">
        <f t="shared" si="5"/>
        <v>76.400000000000006</v>
      </c>
      <c r="J74" s="19" t="s">
        <v>294</v>
      </c>
    </row>
    <row r="75" spans="1:10" s="21" customFormat="1" ht="39.75" customHeight="1">
      <c r="A75" s="14" t="s">
        <v>124</v>
      </c>
      <c r="B75" s="7" t="s">
        <v>200</v>
      </c>
      <c r="C75" s="19" t="s">
        <v>194</v>
      </c>
      <c r="D75" s="29"/>
      <c r="E75" s="19">
        <v>62.5</v>
      </c>
      <c r="F75" s="19">
        <f>E75*0.4</f>
        <v>25</v>
      </c>
      <c r="G75" s="20">
        <v>82.58</v>
      </c>
      <c r="H75" s="24">
        <f>G75*0.6</f>
        <v>49.547999999999995</v>
      </c>
      <c r="I75" s="24">
        <f t="shared" si="5"/>
        <v>74.548000000000002</v>
      </c>
      <c r="J75" s="19" t="s">
        <v>295</v>
      </c>
    </row>
    <row r="76" spans="1:10" s="21" customFormat="1" ht="39.75" customHeight="1">
      <c r="A76" s="14" t="s">
        <v>125</v>
      </c>
      <c r="B76" s="7" t="s">
        <v>195</v>
      </c>
      <c r="C76" s="19" t="s">
        <v>194</v>
      </c>
      <c r="D76" s="29"/>
      <c r="E76" s="19">
        <v>68.5</v>
      </c>
      <c r="F76" s="19">
        <f t="shared" si="3"/>
        <v>27.400000000000002</v>
      </c>
      <c r="G76" s="20">
        <v>80.099999999999994</v>
      </c>
      <c r="H76" s="24">
        <f t="shared" si="6"/>
        <v>48.059999999999995</v>
      </c>
      <c r="I76" s="24">
        <f t="shared" si="5"/>
        <v>75.459999999999994</v>
      </c>
      <c r="J76" s="19" t="s">
        <v>296</v>
      </c>
    </row>
    <row r="77" spans="1:10" s="21" customFormat="1" ht="39.75" customHeight="1">
      <c r="A77" s="14" t="s">
        <v>127</v>
      </c>
      <c r="B77" s="7" t="s">
        <v>197</v>
      </c>
      <c r="C77" s="19" t="s">
        <v>194</v>
      </c>
      <c r="D77" s="30"/>
      <c r="E77" s="19">
        <v>62</v>
      </c>
      <c r="F77" s="19">
        <f t="shared" ref="F77:F95" si="7">E77*0.4</f>
        <v>24.8</v>
      </c>
      <c r="G77" s="7" t="s">
        <v>297</v>
      </c>
      <c r="H77" s="24">
        <v>0</v>
      </c>
      <c r="I77" s="24">
        <f t="shared" si="5"/>
        <v>24.8</v>
      </c>
      <c r="J77" s="19" t="s">
        <v>298</v>
      </c>
    </row>
    <row r="78" spans="1:10" s="21" customFormat="1" ht="39.75" customHeight="1">
      <c r="A78" s="14" t="s">
        <v>129</v>
      </c>
      <c r="B78" s="7" t="s">
        <v>214</v>
      </c>
      <c r="C78" s="19" t="s">
        <v>211</v>
      </c>
      <c r="D78" s="28">
        <v>3</v>
      </c>
      <c r="E78" s="19">
        <v>82.5</v>
      </c>
      <c r="F78" s="19">
        <f t="shared" si="7"/>
        <v>33</v>
      </c>
      <c r="G78" s="20">
        <v>81.98</v>
      </c>
      <c r="H78" s="24">
        <f t="shared" si="6"/>
        <v>49.188000000000002</v>
      </c>
      <c r="I78" s="24">
        <f t="shared" si="5"/>
        <v>82.188000000000002</v>
      </c>
      <c r="J78" s="19" t="s">
        <v>283</v>
      </c>
    </row>
    <row r="79" spans="1:10" s="21" customFormat="1" ht="39.75" customHeight="1">
      <c r="A79" s="14" t="s">
        <v>130</v>
      </c>
      <c r="B79" s="7" t="s">
        <v>216</v>
      </c>
      <c r="C79" s="19" t="s">
        <v>211</v>
      </c>
      <c r="D79" s="29"/>
      <c r="E79" s="19">
        <v>74</v>
      </c>
      <c r="F79" s="19">
        <f>E79*0.4</f>
        <v>29.6</v>
      </c>
      <c r="G79" s="20">
        <v>83.66</v>
      </c>
      <c r="H79" s="24">
        <f>G79*0.6</f>
        <v>50.195999999999998</v>
      </c>
      <c r="I79" s="24">
        <f t="shared" si="5"/>
        <v>79.795999999999992</v>
      </c>
      <c r="J79" s="19" t="s">
        <v>284</v>
      </c>
    </row>
    <row r="80" spans="1:10" s="21" customFormat="1" ht="39.75" customHeight="1">
      <c r="A80" s="14" t="s">
        <v>132</v>
      </c>
      <c r="B80" s="7" t="s">
        <v>217</v>
      </c>
      <c r="C80" s="19" t="s">
        <v>211</v>
      </c>
      <c r="D80" s="29"/>
      <c r="E80" s="19">
        <v>74.5</v>
      </c>
      <c r="F80" s="19">
        <f t="shared" si="7"/>
        <v>29.8</v>
      </c>
      <c r="G80" s="20">
        <v>82.4</v>
      </c>
      <c r="H80" s="24">
        <f t="shared" si="6"/>
        <v>49.440000000000005</v>
      </c>
      <c r="I80" s="24">
        <f t="shared" si="5"/>
        <v>79.240000000000009</v>
      </c>
      <c r="J80" s="19" t="s">
        <v>285</v>
      </c>
    </row>
    <row r="81" spans="1:10" s="21" customFormat="1" ht="39.75" customHeight="1">
      <c r="A81" s="14" t="s">
        <v>133</v>
      </c>
      <c r="B81" s="7" t="s">
        <v>218</v>
      </c>
      <c r="C81" s="19" t="s">
        <v>211</v>
      </c>
      <c r="D81" s="29"/>
      <c r="E81" s="19">
        <v>73.5</v>
      </c>
      <c r="F81" s="19">
        <f t="shared" si="7"/>
        <v>29.400000000000002</v>
      </c>
      <c r="G81" s="20">
        <v>82.58</v>
      </c>
      <c r="H81" s="24">
        <f t="shared" si="6"/>
        <v>49.547999999999995</v>
      </c>
      <c r="I81" s="24">
        <f t="shared" si="5"/>
        <v>78.947999999999993</v>
      </c>
      <c r="J81" s="19" t="s">
        <v>286</v>
      </c>
    </row>
    <row r="82" spans="1:10" s="21" customFormat="1" ht="39.75" customHeight="1">
      <c r="A82" s="14" t="s">
        <v>135</v>
      </c>
      <c r="B82" s="7" t="s">
        <v>210</v>
      </c>
      <c r="C82" s="19" t="s">
        <v>211</v>
      </c>
      <c r="D82" s="29"/>
      <c r="E82" s="19">
        <v>70.5</v>
      </c>
      <c r="F82" s="19">
        <f t="shared" si="7"/>
        <v>28.200000000000003</v>
      </c>
      <c r="G82" s="20">
        <v>84.3</v>
      </c>
      <c r="H82" s="24">
        <f t="shared" si="6"/>
        <v>50.58</v>
      </c>
      <c r="I82" s="24">
        <f t="shared" si="5"/>
        <v>78.78</v>
      </c>
      <c r="J82" s="19" t="s">
        <v>287</v>
      </c>
    </row>
    <row r="83" spans="1:10" s="21" customFormat="1" ht="39.75" customHeight="1">
      <c r="A83" s="14" t="s">
        <v>136</v>
      </c>
      <c r="B83" s="7" t="s">
        <v>215</v>
      </c>
      <c r="C83" s="19" t="s">
        <v>211</v>
      </c>
      <c r="D83" s="29"/>
      <c r="E83" s="19">
        <v>68.5</v>
      </c>
      <c r="F83" s="19">
        <f>E83*0.4</f>
        <v>27.400000000000002</v>
      </c>
      <c r="G83" s="20">
        <v>84.26</v>
      </c>
      <c r="H83" s="24">
        <f>G83*0.6</f>
        <v>50.556000000000004</v>
      </c>
      <c r="I83" s="24">
        <f t="shared" si="5"/>
        <v>77.956000000000003</v>
      </c>
      <c r="J83" s="19" t="s">
        <v>288</v>
      </c>
    </row>
    <row r="84" spans="1:10" s="21" customFormat="1" ht="39.75" customHeight="1">
      <c r="A84" s="14" t="s">
        <v>139</v>
      </c>
      <c r="B84" s="7" t="s">
        <v>219</v>
      </c>
      <c r="C84" s="19" t="s">
        <v>211</v>
      </c>
      <c r="D84" s="29"/>
      <c r="E84" s="19">
        <v>70.5</v>
      </c>
      <c r="F84" s="19">
        <f>E84*0.4</f>
        <v>28.200000000000003</v>
      </c>
      <c r="G84" s="20">
        <v>80.680000000000007</v>
      </c>
      <c r="H84" s="24">
        <f>G84*0.6</f>
        <v>48.408000000000001</v>
      </c>
      <c r="I84" s="24">
        <f t="shared" si="5"/>
        <v>76.608000000000004</v>
      </c>
      <c r="J84" s="19" t="s">
        <v>289</v>
      </c>
    </row>
    <row r="85" spans="1:10" s="21" customFormat="1" ht="39.75" customHeight="1">
      <c r="A85" s="14" t="s">
        <v>141</v>
      </c>
      <c r="B85" s="7" t="s">
        <v>212</v>
      </c>
      <c r="C85" s="19" t="s">
        <v>211</v>
      </c>
      <c r="D85" s="29"/>
      <c r="E85" s="19">
        <v>69.5</v>
      </c>
      <c r="F85" s="19">
        <f>E85*0.4</f>
        <v>27.8</v>
      </c>
      <c r="G85" s="20">
        <v>80.64</v>
      </c>
      <c r="H85" s="24">
        <f>G85*0.6</f>
        <v>48.384</v>
      </c>
      <c r="I85" s="24">
        <f t="shared" si="5"/>
        <v>76.183999999999997</v>
      </c>
      <c r="J85" s="19" t="s">
        <v>290</v>
      </c>
    </row>
    <row r="86" spans="1:10" s="21" customFormat="1" ht="39.75" customHeight="1">
      <c r="A86" s="14" t="s">
        <v>142</v>
      </c>
      <c r="B86" s="7" t="s">
        <v>213</v>
      </c>
      <c r="C86" s="19" t="s">
        <v>211</v>
      </c>
      <c r="D86" s="30"/>
      <c r="E86" s="19">
        <v>70.5</v>
      </c>
      <c r="F86" s="19">
        <f t="shared" si="7"/>
        <v>28.200000000000003</v>
      </c>
      <c r="G86" s="19" t="s">
        <v>299</v>
      </c>
      <c r="H86" s="24">
        <v>0</v>
      </c>
      <c r="I86" s="24">
        <f t="shared" si="5"/>
        <v>28.200000000000003</v>
      </c>
      <c r="J86" s="19" t="s">
        <v>291</v>
      </c>
    </row>
    <row r="87" spans="1:10" s="21" customFormat="1" ht="39.75" customHeight="1">
      <c r="A87" s="14" t="s">
        <v>144</v>
      </c>
      <c r="B87" s="7" t="s">
        <v>228</v>
      </c>
      <c r="C87" s="19" t="s">
        <v>220</v>
      </c>
      <c r="D87" s="28">
        <v>3</v>
      </c>
      <c r="E87" s="19">
        <v>79.5</v>
      </c>
      <c r="F87" s="19">
        <f t="shared" si="7"/>
        <v>31.8</v>
      </c>
      <c r="G87" s="20">
        <v>83.56</v>
      </c>
      <c r="H87" s="24">
        <f t="shared" si="6"/>
        <v>50.136000000000003</v>
      </c>
      <c r="I87" s="24">
        <f t="shared" si="5"/>
        <v>81.936000000000007</v>
      </c>
      <c r="J87" s="19" t="s">
        <v>283</v>
      </c>
    </row>
    <row r="88" spans="1:10" s="21" customFormat="1" ht="39.75" customHeight="1">
      <c r="A88" s="14" t="s">
        <v>147</v>
      </c>
      <c r="B88" s="7" t="s">
        <v>224</v>
      </c>
      <c r="C88" s="19" t="s">
        <v>220</v>
      </c>
      <c r="D88" s="29"/>
      <c r="E88" s="19">
        <v>81.5</v>
      </c>
      <c r="F88" s="19">
        <f>E88*0.4</f>
        <v>32.6</v>
      </c>
      <c r="G88" s="20">
        <v>81.96</v>
      </c>
      <c r="H88" s="24">
        <f>G88*0.6</f>
        <v>49.175999999999995</v>
      </c>
      <c r="I88" s="24">
        <f t="shared" si="5"/>
        <v>81.775999999999996</v>
      </c>
      <c r="J88" s="19" t="s">
        <v>284</v>
      </c>
    </row>
    <row r="89" spans="1:10" s="21" customFormat="1" ht="39.75" customHeight="1">
      <c r="A89" s="14" t="s">
        <v>148</v>
      </c>
      <c r="B89" s="7" t="s">
        <v>221</v>
      </c>
      <c r="C89" s="19" t="s">
        <v>300</v>
      </c>
      <c r="D89" s="29"/>
      <c r="E89" s="19">
        <v>76.5</v>
      </c>
      <c r="F89" s="19">
        <f t="shared" si="7"/>
        <v>30.6</v>
      </c>
      <c r="G89" s="20">
        <v>83</v>
      </c>
      <c r="H89" s="24">
        <f t="shared" si="6"/>
        <v>49.8</v>
      </c>
      <c r="I89" s="24">
        <f t="shared" si="5"/>
        <v>80.400000000000006</v>
      </c>
      <c r="J89" s="19" t="s">
        <v>285</v>
      </c>
    </row>
    <row r="90" spans="1:10" s="21" customFormat="1" ht="39.75" customHeight="1">
      <c r="A90" s="14" t="s">
        <v>150</v>
      </c>
      <c r="B90" s="7" t="s">
        <v>223</v>
      </c>
      <c r="C90" s="19" t="s">
        <v>220</v>
      </c>
      <c r="D90" s="29"/>
      <c r="E90" s="19">
        <v>74.5</v>
      </c>
      <c r="F90" s="19">
        <f>E90*0.4</f>
        <v>29.8</v>
      </c>
      <c r="G90" s="20">
        <v>83.74</v>
      </c>
      <c r="H90" s="24">
        <f>G90*0.6</f>
        <v>50.243999999999993</v>
      </c>
      <c r="I90" s="24">
        <f t="shared" si="5"/>
        <v>80.043999999999997</v>
      </c>
      <c r="J90" s="19" t="s">
        <v>286</v>
      </c>
    </row>
    <row r="91" spans="1:10" s="21" customFormat="1" ht="39.75" customHeight="1">
      <c r="A91" s="14" t="s">
        <v>152</v>
      </c>
      <c r="B91" s="7" t="s">
        <v>227</v>
      </c>
      <c r="C91" s="19" t="s">
        <v>220</v>
      </c>
      <c r="D91" s="29"/>
      <c r="E91" s="19">
        <v>74.5</v>
      </c>
      <c r="F91" s="19">
        <f>E91*0.4</f>
        <v>29.8</v>
      </c>
      <c r="G91" s="20">
        <v>83.5</v>
      </c>
      <c r="H91" s="24">
        <f>G91*0.6</f>
        <v>50.1</v>
      </c>
      <c r="I91" s="24">
        <f t="shared" si="5"/>
        <v>79.900000000000006</v>
      </c>
      <c r="J91" s="19" t="s">
        <v>287</v>
      </c>
    </row>
    <row r="92" spans="1:10" s="21" customFormat="1" ht="39.75" customHeight="1">
      <c r="A92" s="14" t="s">
        <v>154</v>
      </c>
      <c r="B92" s="7" t="s">
        <v>226</v>
      </c>
      <c r="C92" s="19" t="s">
        <v>220</v>
      </c>
      <c r="D92" s="29"/>
      <c r="E92" s="19">
        <v>75</v>
      </c>
      <c r="F92" s="19">
        <f t="shared" si="7"/>
        <v>30</v>
      </c>
      <c r="G92" s="20">
        <v>82.78</v>
      </c>
      <c r="H92" s="24">
        <f t="shared" si="6"/>
        <v>49.667999999999999</v>
      </c>
      <c r="I92" s="24">
        <f t="shared" si="5"/>
        <v>79.668000000000006</v>
      </c>
      <c r="J92" s="19" t="s">
        <v>288</v>
      </c>
    </row>
    <row r="93" spans="1:10" s="21" customFormat="1" ht="39.75" customHeight="1">
      <c r="A93" s="14" t="s">
        <v>156</v>
      </c>
      <c r="B93" s="7" t="s">
        <v>222</v>
      </c>
      <c r="C93" s="19" t="s">
        <v>220</v>
      </c>
      <c r="D93" s="29"/>
      <c r="E93" s="19">
        <v>74.5</v>
      </c>
      <c r="F93" s="19">
        <f t="shared" si="7"/>
        <v>29.8</v>
      </c>
      <c r="G93" s="20">
        <v>83</v>
      </c>
      <c r="H93" s="24">
        <f t="shared" si="6"/>
        <v>49.8</v>
      </c>
      <c r="I93" s="24">
        <f t="shared" si="5"/>
        <v>79.599999999999994</v>
      </c>
      <c r="J93" s="19" t="s">
        <v>289</v>
      </c>
    </row>
    <row r="94" spans="1:10" s="21" customFormat="1" ht="39.75" customHeight="1">
      <c r="A94" s="14" t="s">
        <v>158</v>
      </c>
      <c r="B94" s="7" t="s">
        <v>229</v>
      </c>
      <c r="C94" s="19" t="s">
        <v>220</v>
      </c>
      <c r="D94" s="29"/>
      <c r="E94" s="19">
        <v>74.5</v>
      </c>
      <c r="F94" s="19">
        <f t="shared" si="7"/>
        <v>29.8</v>
      </c>
      <c r="G94" s="20">
        <v>80.88</v>
      </c>
      <c r="H94" s="24">
        <f t="shared" si="6"/>
        <v>48.527999999999999</v>
      </c>
      <c r="I94" s="24">
        <f t="shared" si="5"/>
        <v>78.328000000000003</v>
      </c>
      <c r="J94" s="19" t="s">
        <v>290</v>
      </c>
    </row>
    <row r="95" spans="1:10" s="21" customFormat="1" ht="39.75" customHeight="1">
      <c r="A95" s="14" t="s">
        <v>160</v>
      </c>
      <c r="B95" s="7" t="s">
        <v>225</v>
      </c>
      <c r="C95" s="19" t="s">
        <v>220</v>
      </c>
      <c r="D95" s="30"/>
      <c r="E95" s="19">
        <v>72.5</v>
      </c>
      <c r="F95" s="19">
        <f t="shared" si="7"/>
        <v>29</v>
      </c>
      <c r="G95" s="20">
        <v>79.44</v>
      </c>
      <c r="H95" s="24">
        <f t="shared" si="6"/>
        <v>47.663999999999994</v>
      </c>
      <c r="I95" s="24">
        <f t="shared" si="5"/>
        <v>76.663999999999987</v>
      </c>
      <c r="J95" s="19" t="s">
        <v>291</v>
      </c>
    </row>
    <row r="96" spans="1:10" s="21" customFormat="1" ht="30" customHeight="1">
      <c r="A96" s="14" t="s">
        <v>162</v>
      </c>
      <c r="B96" s="7" t="s">
        <v>230</v>
      </c>
      <c r="C96" s="19" t="s">
        <v>231</v>
      </c>
      <c r="D96" s="28">
        <v>1</v>
      </c>
      <c r="E96" s="19">
        <v>83</v>
      </c>
      <c r="F96" s="19">
        <f t="shared" ref="F96:F113" si="8">E96*0.4</f>
        <v>33.200000000000003</v>
      </c>
      <c r="G96" s="20">
        <v>83.6</v>
      </c>
      <c r="H96" s="24">
        <f t="shared" si="6"/>
        <v>50.16</v>
      </c>
      <c r="I96" s="24">
        <f t="shared" si="5"/>
        <v>83.36</v>
      </c>
      <c r="J96" s="19" t="s">
        <v>283</v>
      </c>
    </row>
    <row r="97" spans="1:10" s="21" customFormat="1" ht="30" customHeight="1">
      <c r="A97" s="14" t="s">
        <v>164</v>
      </c>
      <c r="B97" s="7" t="s">
        <v>232</v>
      </c>
      <c r="C97" s="19" t="s">
        <v>231</v>
      </c>
      <c r="D97" s="30"/>
      <c r="E97" s="19">
        <v>74</v>
      </c>
      <c r="F97" s="19">
        <f t="shared" si="8"/>
        <v>29.6</v>
      </c>
      <c r="G97" s="20">
        <v>85.44</v>
      </c>
      <c r="H97" s="24">
        <f t="shared" si="6"/>
        <v>51.263999999999996</v>
      </c>
      <c r="I97" s="24">
        <f t="shared" si="5"/>
        <v>80.864000000000004</v>
      </c>
      <c r="J97" s="19" t="s">
        <v>284</v>
      </c>
    </row>
    <row r="98" spans="1:10" s="21" customFormat="1" ht="30" customHeight="1">
      <c r="A98" s="14" t="s">
        <v>166</v>
      </c>
      <c r="B98" s="7" t="s">
        <v>235</v>
      </c>
      <c r="C98" s="19" t="s">
        <v>234</v>
      </c>
      <c r="D98" s="28">
        <v>1</v>
      </c>
      <c r="E98" s="19">
        <v>75</v>
      </c>
      <c r="F98" s="19">
        <f t="shared" si="8"/>
        <v>30</v>
      </c>
      <c r="G98" s="20">
        <v>80.78</v>
      </c>
      <c r="H98" s="24">
        <f t="shared" si="6"/>
        <v>48.467999999999996</v>
      </c>
      <c r="I98" s="24">
        <f t="shared" si="5"/>
        <v>78.467999999999989</v>
      </c>
      <c r="J98" s="19" t="s">
        <v>283</v>
      </c>
    </row>
    <row r="99" spans="1:10" s="21" customFormat="1" ht="30" customHeight="1">
      <c r="A99" s="14" t="s">
        <v>169</v>
      </c>
      <c r="B99" s="7" t="s">
        <v>233</v>
      </c>
      <c r="C99" s="19" t="s">
        <v>234</v>
      </c>
      <c r="D99" s="30"/>
      <c r="E99" s="19">
        <v>51.5</v>
      </c>
      <c r="F99" s="19">
        <f t="shared" si="8"/>
        <v>20.6</v>
      </c>
      <c r="G99" s="20">
        <v>85.76</v>
      </c>
      <c r="H99" s="24">
        <f t="shared" si="6"/>
        <v>51.456000000000003</v>
      </c>
      <c r="I99" s="24">
        <f t="shared" ref="I99:I113" si="9">F99+H99</f>
        <v>72.056000000000012</v>
      </c>
      <c r="J99" s="19" t="s">
        <v>284</v>
      </c>
    </row>
    <row r="100" spans="1:10" s="21" customFormat="1" ht="30" customHeight="1">
      <c r="A100" s="14" t="s">
        <v>171</v>
      </c>
      <c r="B100" s="7" t="s">
        <v>238</v>
      </c>
      <c r="C100" s="19" t="s">
        <v>237</v>
      </c>
      <c r="D100" s="28">
        <v>1</v>
      </c>
      <c r="E100" s="19">
        <v>79.5</v>
      </c>
      <c r="F100" s="19">
        <f t="shared" si="8"/>
        <v>31.8</v>
      </c>
      <c r="G100" s="20">
        <v>85.94</v>
      </c>
      <c r="H100" s="24">
        <f t="shared" si="6"/>
        <v>51.564</v>
      </c>
      <c r="I100" s="24">
        <f t="shared" si="9"/>
        <v>83.364000000000004</v>
      </c>
      <c r="J100" s="19" t="s">
        <v>283</v>
      </c>
    </row>
    <row r="101" spans="1:10" s="21" customFormat="1" ht="30" customHeight="1">
      <c r="A101" s="14" t="s">
        <v>172</v>
      </c>
      <c r="B101" s="7" t="s">
        <v>239</v>
      </c>
      <c r="C101" s="19" t="s">
        <v>237</v>
      </c>
      <c r="D101" s="34"/>
      <c r="E101" s="19">
        <v>70.5</v>
      </c>
      <c r="F101" s="19">
        <f>E101*0.4</f>
        <v>28.200000000000003</v>
      </c>
      <c r="G101" s="20">
        <v>83.9</v>
      </c>
      <c r="H101" s="24">
        <f>G101*0.6</f>
        <v>50.34</v>
      </c>
      <c r="I101" s="24">
        <f t="shared" si="9"/>
        <v>78.540000000000006</v>
      </c>
      <c r="J101" s="19" t="s">
        <v>284</v>
      </c>
    </row>
    <row r="102" spans="1:10" s="21" customFormat="1" ht="30" customHeight="1">
      <c r="A102" s="14" t="s">
        <v>173</v>
      </c>
      <c r="B102" s="7" t="s">
        <v>236</v>
      </c>
      <c r="C102" s="19" t="s">
        <v>237</v>
      </c>
      <c r="D102" s="35"/>
      <c r="E102" s="19">
        <v>71</v>
      </c>
      <c r="F102" s="19">
        <f t="shared" si="8"/>
        <v>28.400000000000002</v>
      </c>
      <c r="G102" s="20">
        <v>83.06</v>
      </c>
      <c r="H102" s="24">
        <f t="shared" si="6"/>
        <v>49.835999999999999</v>
      </c>
      <c r="I102" s="24">
        <f t="shared" si="9"/>
        <v>78.236000000000004</v>
      </c>
      <c r="J102" s="19" t="s">
        <v>285</v>
      </c>
    </row>
    <row r="103" spans="1:10" s="21" customFormat="1" ht="30" customHeight="1">
      <c r="A103" s="14" t="s">
        <v>175</v>
      </c>
      <c r="B103" s="7" t="s">
        <v>242</v>
      </c>
      <c r="C103" s="19" t="s">
        <v>241</v>
      </c>
      <c r="D103" s="28">
        <v>1</v>
      </c>
      <c r="E103" s="19">
        <v>84.5</v>
      </c>
      <c r="F103" s="19">
        <f t="shared" si="8"/>
        <v>33.800000000000004</v>
      </c>
      <c r="G103" s="20">
        <v>85.1</v>
      </c>
      <c r="H103" s="24">
        <f t="shared" si="6"/>
        <v>51.059999999999995</v>
      </c>
      <c r="I103" s="24">
        <f t="shared" si="9"/>
        <v>84.86</v>
      </c>
      <c r="J103" s="19" t="s">
        <v>283</v>
      </c>
    </row>
    <row r="104" spans="1:10" s="21" customFormat="1" ht="30" customHeight="1">
      <c r="A104" s="14" t="s">
        <v>177</v>
      </c>
      <c r="B104" s="7" t="s">
        <v>243</v>
      </c>
      <c r="C104" s="19" t="s">
        <v>241</v>
      </c>
      <c r="D104" s="36"/>
      <c r="E104" s="19">
        <v>78</v>
      </c>
      <c r="F104" s="19">
        <f>E104*0.4</f>
        <v>31.200000000000003</v>
      </c>
      <c r="G104" s="20">
        <v>85.74</v>
      </c>
      <c r="H104" s="24">
        <f>G104*0.6</f>
        <v>51.443999999999996</v>
      </c>
      <c r="I104" s="24">
        <f t="shared" si="9"/>
        <v>82.644000000000005</v>
      </c>
      <c r="J104" s="19" t="s">
        <v>284</v>
      </c>
    </row>
    <row r="105" spans="1:10" s="21" customFormat="1" ht="30" customHeight="1">
      <c r="A105" s="14" t="s">
        <v>178</v>
      </c>
      <c r="B105" s="7" t="s">
        <v>240</v>
      </c>
      <c r="C105" s="19" t="s">
        <v>241</v>
      </c>
      <c r="D105" s="37"/>
      <c r="E105" s="19">
        <v>81.5</v>
      </c>
      <c r="F105" s="19">
        <f t="shared" si="8"/>
        <v>32.6</v>
      </c>
      <c r="G105" s="20">
        <v>82.94</v>
      </c>
      <c r="H105" s="24">
        <f t="shared" si="6"/>
        <v>49.763999999999996</v>
      </c>
      <c r="I105" s="24">
        <f t="shared" si="9"/>
        <v>82.364000000000004</v>
      </c>
      <c r="J105" s="19" t="s">
        <v>285</v>
      </c>
    </row>
    <row r="106" spans="1:10" s="2" customFormat="1" ht="30" customHeight="1">
      <c r="A106" s="14" t="s">
        <v>180</v>
      </c>
      <c r="B106" s="7" t="s">
        <v>247</v>
      </c>
      <c r="C106" s="13" t="s">
        <v>244</v>
      </c>
      <c r="D106" s="31">
        <v>1</v>
      </c>
      <c r="E106" s="13">
        <v>82</v>
      </c>
      <c r="F106" s="15">
        <f t="shared" si="8"/>
        <v>32.800000000000004</v>
      </c>
      <c r="G106" s="16">
        <v>85.64</v>
      </c>
      <c r="H106" s="23">
        <f t="shared" si="6"/>
        <v>51.384</v>
      </c>
      <c r="I106" s="23">
        <f t="shared" si="9"/>
        <v>84.183999999999997</v>
      </c>
      <c r="J106" s="13" t="s">
        <v>260</v>
      </c>
    </row>
    <row r="107" spans="1:10" s="2" customFormat="1" ht="30" customHeight="1">
      <c r="A107" s="14" t="s">
        <v>182</v>
      </c>
      <c r="B107" s="7" t="s">
        <v>245</v>
      </c>
      <c r="C107" s="13" t="s">
        <v>244</v>
      </c>
      <c r="D107" s="32"/>
      <c r="E107" s="13">
        <v>77</v>
      </c>
      <c r="F107" s="15">
        <f t="shared" si="8"/>
        <v>30.8</v>
      </c>
      <c r="G107" s="16">
        <v>84.42</v>
      </c>
      <c r="H107" s="23">
        <f t="shared" si="6"/>
        <v>50.652000000000001</v>
      </c>
      <c r="I107" s="23">
        <f t="shared" si="9"/>
        <v>81.451999999999998</v>
      </c>
      <c r="J107" s="13" t="s">
        <v>265</v>
      </c>
    </row>
    <row r="108" spans="1:10" s="2" customFormat="1" ht="30" customHeight="1">
      <c r="A108" s="14" t="s">
        <v>183</v>
      </c>
      <c r="B108" s="7" t="s">
        <v>246</v>
      </c>
      <c r="C108" s="13" t="s">
        <v>244</v>
      </c>
      <c r="D108" s="33"/>
      <c r="E108" s="13">
        <v>74</v>
      </c>
      <c r="F108" s="15">
        <f t="shared" si="8"/>
        <v>29.6</v>
      </c>
      <c r="G108" s="16">
        <v>83.14</v>
      </c>
      <c r="H108" s="23">
        <f t="shared" si="6"/>
        <v>49.884</v>
      </c>
      <c r="I108" s="23">
        <f t="shared" si="9"/>
        <v>79.484000000000009</v>
      </c>
      <c r="J108" s="13" t="s">
        <v>261</v>
      </c>
    </row>
    <row r="109" spans="1:10" s="2" customFormat="1" ht="30" customHeight="1">
      <c r="A109" s="14" t="s">
        <v>184</v>
      </c>
      <c r="B109" s="7" t="s">
        <v>248</v>
      </c>
      <c r="C109" s="13" t="s">
        <v>249</v>
      </c>
      <c r="D109" s="26">
        <v>1</v>
      </c>
      <c r="E109" s="13">
        <v>78</v>
      </c>
      <c r="F109" s="15">
        <f>E109*0.4</f>
        <v>31.200000000000003</v>
      </c>
      <c r="G109" s="16">
        <v>85.96</v>
      </c>
      <c r="H109" s="23">
        <f>G109*0.6</f>
        <v>51.575999999999993</v>
      </c>
      <c r="I109" s="23">
        <f t="shared" si="9"/>
        <v>82.775999999999996</v>
      </c>
      <c r="J109" s="13" t="s">
        <v>260</v>
      </c>
    </row>
    <row r="110" spans="1:10" s="2" customFormat="1" ht="30" customHeight="1">
      <c r="A110" s="14" t="s">
        <v>185</v>
      </c>
      <c r="B110" s="7" t="s">
        <v>250</v>
      </c>
      <c r="C110" s="13" t="s">
        <v>249</v>
      </c>
      <c r="D110" s="27"/>
      <c r="E110" s="13">
        <v>82.5</v>
      </c>
      <c r="F110" s="15">
        <f t="shared" si="8"/>
        <v>33</v>
      </c>
      <c r="G110" s="16">
        <v>80.98</v>
      </c>
      <c r="H110" s="23">
        <f t="shared" si="6"/>
        <v>48.588000000000001</v>
      </c>
      <c r="I110" s="23">
        <f t="shared" si="9"/>
        <v>81.587999999999994</v>
      </c>
      <c r="J110" s="13" t="s">
        <v>265</v>
      </c>
    </row>
    <row r="111" spans="1:10" s="2" customFormat="1" ht="30" customHeight="1">
      <c r="A111" s="14" t="s">
        <v>186</v>
      </c>
      <c r="B111" s="7" t="s">
        <v>252</v>
      </c>
      <c r="C111" s="13" t="s">
        <v>251</v>
      </c>
      <c r="D111" s="31">
        <v>1</v>
      </c>
      <c r="E111" s="13">
        <v>83.5</v>
      </c>
      <c r="F111" s="15">
        <f t="shared" si="8"/>
        <v>33.4</v>
      </c>
      <c r="G111" s="16">
        <v>86.08</v>
      </c>
      <c r="H111" s="23">
        <f t="shared" si="6"/>
        <v>51.647999999999996</v>
      </c>
      <c r="I111" s="23">
        <f t="shared" si="9"/>
        <v>85.048000000000002</v>
      </c>
      <c r="J111" s="13" t="s">
        <v>260</v>
      </c>
    </row>
    <row r="112" spans="1:10" s="2" customFormat="1" ht="30" customHeight="1">
      <c r="A112" s="14" t="s">
        <v>187</v>
      </c>
      <c r="B112" s="7" t="s">
        <v>254</v>
      </c>
      <c r="C112" s="13" t="s">
        <v>251</v>
      </c>
      <c r="D112" s="32"/>
      <c r="E112" s="13">
        <v>81</v>
      </c>
      <c r="F112" s="15">
        <f t="shared" si="8"/>
        <v>32.4</v>
      </c>
      <c r="G112" s="16">
        <v>84.52</v>
      </c>
      <c r="H112" s="23">
        <f t="shared" si="6"/>
        <v>50.711999999999996</v>
      </c>
      <c r="I112" s="23">
        <f t="shared" si="9"/>
        <v>83.111999999999995</v>
      </c>
      <c r="J112" s="13" t="s">
        <v>265</v>
      </c>
    </row>
    <row r="113" spans="1:10" s="2" customFormat="1" ht="30" customHeight="1">
      <c r="A113" s="14" t="s">
        <v>270</v>
      </c>
      <c r="B113" s="7" t="s">
        <v>253</v>
      </c>
      <c r="C113" s="13" t="s">
        <v>251</v>
      </c>
      <c r="D113" s="33"/>
      <c r="E113" s="13">
        <v>77</v>
      </c>
      <c r="F113" s="15">
        <f t="shared" si="8"/>
        <v>30.8</v>
      </c>
      <c r="G113" s="16">
        <v>83.72</v>
      </c>
      <c r="H113" s="23">
        <f t="shared" si="6"/>
        <v>50.231999999999999</v>
      </c>
      <c r="I113" s="23">
        <f t="shared" si="9"/>
        <v>81.031999999999996</v>
      </c>
      <c r="J113" s="13" t="s">
        <v>261</v>
      </c>
    </row>
    <row r="114" spans="1:10" ht="22.5" customHeight="1">
      <c r="D114" s="17"/>
    </row>
  </sheetData>
  <autoFilter ref="A2:J113"/>
  <mergeCells count="26">
    <mergeCell ref="A1:J1"/>
    <mergeCell ref="D3:D8"/>
    <mergeCell ref="D9:D11"/>
    <mergeCell ref="D12:D17"/>
    <mergeCell ref="D31:D33"/>
    <mergeCell ref="D18:D20"/>
    <mergeCell ref="D21:D28"/>
    <mergeCell ref="D29:D30"/>
    <mergeCell ref="D78:D86"/>
    <mergeCell ref="D103:D105"/>
    <mergeCell ref="D34:D36"/>
    <mergeCell ref="D52:D53"/>
    <mergeCell ref="D54:D59"/>
    <mergeCell ref="D42:D45"/>
    <mergeCell ref="D37:D38"/>
    <mergeCell ref="D39:D41"/>
    <mergeCell ref="D109:D110"/>
    <mergeCell ref="D87:D95"/>
    <mergeCell ref="D96:D97"/>
    <mergeCell ref="D46:D51"/>
    <mergeCell ref="D111:D113"/>
    <mergeCell ref="D60:D62"/>
    <mergeCell ref="D63:D77"/>
    <mergeCell ref="D98:D99"/>
    <mergeCell ref="D100:D102"/>
    <mergeCell ref="D106:D108"/>
  </mergeCells>
  <phoneticPr fontId="12" type="noConversion"/>
  <printOptions horizontalCentered="1"/>
  <pageMargins left="0.74803149606299213" right="0.74803149606299213" top="0.19685039370078741" bottom="0.19685039370078741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定稿 排序</vt:lpstr>
      <vt:lpstr>'定稿 排序'!Print_Titles</vt:lpstr>
    </vt:vector>
  </TitlesOfParts>
  <Company>jmjyj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2025-04-21T01:37:03Z</cp:lastPrinted>
  <dcterms:created xsi:type="dcterms:W3CDTF">2025-04-18T10:12:00Z</dcterms:created>
  <dcterms:modified xsi:type="dcterms:W3CDTF">2025-04-22T03:43:38Z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4845FF79780C405CB6FA2F3E50E9ABDE_13</vt:lpwstr>
  </property>
  <property fmtid="{D5CDD505-2E9C-101B-9397-08002B2CF9AE}" pid="3" name="KSOProductBuildVer">
    <vt:lpwstr>2052-9.1.0.4798</vt:lpwstr>
  </property>
</Properties>
</file>