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20B504023944D9180D1873D5FB4B6AD"/>
        <xdr:cNvPicPr>
          <a:picLocks noChangeAspect="1"/>
        </xdr:cNvPicPr>
      </xdr:nvPicPr>
      <xdr:blipFill>
        <a:blip r:embed="rId1"/>
        <a:stretch>
          <a:fillRect/>
        </a:stretch>
      </xdr:blipFill>
      <xdr:spPr>
        <a:xfrm>
          <a:off x="6778625" y="1571625"/>
          <a:ext cx="1798955" cy="2505075"/>
        </a:xfrm>
        <a:prstGeom prst="rect">
          <a:avLst/>
        </a:prstGeom>
        <a:noFill/>
        <a:ln w="9525">
          <a:noFill/>
        </a:ln>
      </xdr:spPr>
    </xdr:pic>
  </etc:cellImage>
  <etc:cellImage>
    <xdr:pic>
      <xdr:nvPicPr>
        <xdr:cNvPr id="4" name="ID_D773121A49E744868C309B3180072D47" descr="34806465eaca00996199fc2b4d38067"/>
        <xdr:cNvPicPr>
          <a:picLocks noChangeAspect="1"/>
        </xdr:cNvPicPr>
      </xdr:nvPicPr>
      <xdr:blipFill>
        <a:blip r:embed="rId2"/>
        <a:stretch>
          <a:fillRect/>
        </a:stretch>
      </xdr:blipFill>
      <xdr:spPr>
        <a:xfrm>
          <a:off x="6539230" y="2768600"/>
          <a:ext cx="2101850" cy="2997200"/>
        </a:xfrm>
        <a:prstGeom prst="rect">
          <a:avLst/>
        </a:prstGeom>
      </xdr:spPr>
    </xdr:pic>
  </etc:cellImage>
  <etc:cellImage>
    <xdr:pic>
      <xdr:nvPicPr>
        <xdr:cNvPr id="5" name="ID_4B4AA194CFF04D38B6A93E374941BB71" descr="e2b68cee0cf73e75bf1e92e6ff87ca7"/>
        <xdr:cNvPicPr>
          <a:picLocks noChangeAspect="1"/>
        </xdr:cNvPicPr>
      </xdr:nvPicPr>
      <xdr:blipFill>
        <a:blip r:embed="rId3"/>
        <a:stretch>
          <a:fillRect/>
        </a:stretch>
      </xdr:blipFill>
      <xdr:spPr>
        <a:xfrm>
          <a:off x="6615430" y="17605375"/>
          <a:ext cx="1657350" cy="2333625"/>
        </a:xfrm>
        <a:prstGeom prst="rect">
          <a:avLst/>
        </a:prstGeom>
      </xdr:spPr>
    </xdr:pic>
  </etc:cellImage>
  <etc:cellImage>
    <xdr:pic>
      <xdr:nvPicPr>
        <xdr:cNvPr id="6" name="ID_3709273FECE04D6796B26827C1AF3F9A" descr="微信图片_20241212161014"/>
        <xdr:cNvPicPr/>
      </xdr:nvPicPr>
      <xdr:blipFill>
        <a:blip r:embed="rId4"/>
        <a:stretch>
          <a:fillRect/>
        </a:stretch>
      </xdr:blipFill>
      <xdr:spPr>
        <a:xfrm>
          <a:off x="0" y="0"/>
          <a:ext cx="3724275" cy="5295900"/>
        </a:xfrm>
        <a:prstGeom prst="rect">
          <a:avLst/>
        </a:prstGeom>
      </xdr:spPr>
    </xdr:pic>
  </etc:cellImage>
  <etc:cellImage>
    <xdr:pic>
      <xdr:nvPicPr>
        <xdr:cNvPr id="7" name="ID_F8DDACF5CF60450CA4EAFF28BE92D0F6" descr="微信图片_20241212161018"/>
        <xdr:cNvPicPr/>
      </xdr:nvPicPr>
      <xdr:blipFill>
        <a:blip r:embed="rId5"/>
        <a:stretch>
          <a:fillRect/>
        </a:stretch>
      </xdr:blipFill>
      <xdr:spPr>
        <a:xfrm>
          <a:off x="0" y="0"/>
          <a:ext cx="3743325" cy="5334000"/>
        </a:xfrm>
        <a:prstGeom prst="rect">
          <a:avLst/>
        </a:prstGeom>
      </xdr:spPr>
    </xdr:pic>
  </etc:cellImage>
  <etc:cellImage>
    <xdr:pic>
      <xdr:nvPicPr>
        <xdr:cNvPr id="8" name="ID_54085D4E9E4544CBAE1E7B881878A726" descr="微信图片_20241212160944"/>
        <xdr:cNvPicPr/>
      </xdr:nvPicPr>
      <xdr:blipFill>
        <a:blip r:embed="rId6"/>
        <a:stretch>
          <a:fillRect/>
        </a:stretch>
      </xdr:blipFill>
      <xdr:spPr>
        <a:xfrm>
          <a:off x="0" y="0"/>
          <a:ext cx="3752850" cy="5324475"/>
        </a:xfrm>
        <a:prstGeom prst="rect">
          <a:avLst/>
        </a:prstGeom>
      </xdr:spPr>
    </xdr:pic>
  </etc:cellImage>
  <etc:cellImage>
    <xdr:pic>
      <xdr:nvPicPr>
        <xdr:cNvPr id="9" name="ID_16336845F50B424BA581F5A377F111BF" descr="微信图片_20241212160930"/>
        <xdr:cNvPicPr/>
      </xdr:nvPicPr>
      <xdr:blipFill>
        <a:blip r:embed="rId7"/>
        <a:stretch>
          <a:fillRect/>
        </a:stretch>
      </xdr:blipFill>
      <xdr:spPr>
        <a:xfrm>
          <a:off x="0" y="0"/>
          <a:ext cx="3800475" cy="5314950"/>
        </a:xfrm>
        <a:prstGeom prst="rect">
          <a:avLst/>
        </a:prstGeom>
      </xdr:spPr>
    </xdr:pic>
  </etc:cellImage>
  <etc:cellImage>
    <xdr:pic>
      <xdr:nvPicPr>
        <xdr:cNvPr id="10" name="ID_A92A7AD1CFC14D4EB4A2DDC6F9526F0F" descr="微信图片_20241212160949"/>
        <xdr:cNvPicPr/>
      </xdr:nvPicPr>
      <xdr:blipFill>
        <a:blip r:embed="rId8"/>
        <a:stretch>
          <a:fillRect/>
        </a:stretch>
      </xdr:blipFill>
      <xdr:spPr>
        <a:xfrm>
          <a:off x="0" y="0"/>
          <a:ext cx="3838575" cy="5400675"/>
        </a:xfrm>
        <a:prstGeom prst="rect">
          <a:avLst/>
        </a:prstGeom>
      </xdr:spPr>
    </xdr:pic>
  </etc:cellImage>
  <etc:cellImage>
    <xdr:pic>
      <xdr:nvPicPr>
        <xdr:cNvPr id="11" name="ID_FD5183650293447BBCFFACF625FA35FB" descr="微信图片_20241212161011"/>
        <xdr:cNvPicPr/>
      </xdr:nvPicPr>
      <xdr:blipFill>
        <a:blip r:embed="rId9"/>
        <a:stretch>
          <a:fillRect/>
        </a:stretch>
      </xdr:blipFill>
      <xdr:spPr>
        <a:xfrm>
          <a:off x="0" y="0"/>
          <a:ext cx="3733800" cy="5324475"/>
        </a:xfrm>
        <a:prstGeom prst="rect">
          <a:avLst/>
        </a:prstGeom>
      </xdr:spPr>
    </xdr:pic>
  </etc:cellImage>
  <etc:cellImage>
    <xdr:pic>
      <xdr:nvPicPr>
        <xdr:cNvPr id="12" name="ID_FDA0C2D2191D4D3CBEA85702370E4ED0" descr="微信图片_20241212160940"/>
        <xdr:cNvPicPr/>
      </xdr:nvPicPr>
      <xdr:blipFill>
        <a:blip r:embed="rId10"/>
        <a:stretch>
          <a:fillRect/>
        </a:stretch>
      </xdr:blipFill>
      <xdr:spPr>
        <a:xfrm>
          <a:off x="0" y="0"/>
          <a:ext cx="3800475" cy="5448300"/>
        </a:xfrm>
        <a:prstGeom prst="rect">
          <a:avLst/>
        </a:prstGeom>
      </xdr:spPr>
    </xdr:pic>
  </etc:cellImage>
  <etc:cellImage>
    <xdr:pic>
      <xdr:nvPicPr>
        <xdr:cNvPr id="13" name="ID_9CCC614B8C664D2FBAB03920EDECDD43" descr="微信图片_20241212161007"/>
        <xdr:cNvPicPr/>
      </xdr:nvPicPr>
      <xdr:blipFill>
        <a:blip r:embed="rId11"/>
        <a:stretch>
          <a:fillRect/>
        </a:stretch>
      </xdr:blipFill>
      <xdr:spPr>
        <a:xfrm>
          <a:off x="0" y="0"/>
          <a:ext cx="3743325" cy="5372100"/>
        </a:xfrm>
        <a:prstGeom prst="rect">
          <a:avLst/>
        </a:prstGeom>
      </xdr:spPr>
    </xdr:pic>
  </etc:cellImage>
  <etc:cellImage>
    <xdr:pic>
      <xdr:nvPicPr>
        <xdr:cNvPr id="16" name="ID_0975F7E655E54FE1BAF2557BBF584CBC"/>
        <xdr:cNvPicPr>
          <a:picLocks noChangeAspect="1"/>
        </xdr:cNvPicPr>
      </xdr:nvPicPr>
      <xdr:blipFill>
        <a:blip r:embed="rId12"/>
        <a:stretch>
          <a:fillRect/>
        </a:stretch>
      </xdr:blipFill>
      <xdr:spPr>
        <a:xfrm>
          <a:off x="6520180" y="17370425"/>
          <a:ext cx="5248275" cy="6743700"/>
        </a:xfrm>
        <a:prstGeom prst="rect">
          <a:avLst/>
        </a:prstGeom>
        <a:noFill/>
        <a:ln w="9525">
          <a:noFill/>
        </a:ln>
      </xdr:spPr>
    </xdr:pic>
  </etc:cellImage>
  <etc:cellImage>
    <xdr:pic>
      <xdr:nvPicPr>
        <xdr:cNvPr id="17" name="ID_88915A681211426899DA778C412CD9E3" descr="微信图片_20241212162508"/>
        <xdr:cNvPicPr/>
      </xdr:nvPicPr>
      <xdr:blipFill>
        <a:blip r:embed="rId13"/>
        <a:stretch>
          <a:fillRect/>
        </a:stretch>
      </xdr:blipFill>
      <xdr:spPr>
        <a:xfrm>
          <a:off x="0" y="0"/>
          <a:ext cx="7052945" cy="10058400"/>
        </a:xfrm>
        <a:prstGeom prst="rect">
          <a:avLst/>
        </a:prstGeom>
      </xdr:spPr>
    </xdr:pic>
  </etc:cellImage>
</etc:cellImages>
</file>

<file path=xl/sharedStrings.xml><?xml version="1.0" encoding="utf-8"?>
<sst xmlns="http://schemas.openxmlformats.org/spreadsheetml/2006/main" count="46" uniqueCount="40">
  <si>
    <t>附件4</t>
  </si>
  <si>
    <t>2025年晋江市公办学校赴西南大学专项公开招聘编制内新任教师指定教材</t>
  </si>
  <si>
    <t>招聘岗位</t>
  </si>
  <si>
    <t>教材(全称)</t>
  </si>
  <si>
    <t>出版社(全称)</t>
  </si>
  <si>
    <t>版次</t>
  </si>
  <si>
    <t>封面</t>
  </si>
  <si>
    <t>中学语文教师</t>
  </si>
  <si>
    <t>语文必修 上册</t>
  </si>
  <si>
    <t>人民教育出版社</t>
  </si>
  <si>
    <t>中学数学教师</t>
  </si>
  <si>
    <t>数学必修 第一册</t>
  </si>
  <si>
    <t>中学英语教师</t>
  </si>
  <si>
    <t>英语必修 第二册</t>
  </si>
  <si>
    <t>北京师范大学出版社</t>
  </si>
  <si>
    <t>中学物理教师</t>
  </si>
  <si>
    <t>物理必修 第三册</t>
  </si>
  <si>
    <t>山东科学技术出版社</t>
  </si>
  <si>
    <t>中学生物教师</t>
  </si>
  <si>
    <t>生物必修1 分子与细胞</t>
  </si>
  <si>
    <t>中学化学教师</t>
  </si>
  <si>
    <t>化学必修 第一册</t>
  </si>
  <si>
    <t>江苏凤凰教育出版社</t>
  </si>
  <si>
    <t>中学信息技术教师</t>
  </si>
  <si>
    <t>信息技术必修2 信息系统与社会</t>
  </si>
  <si>
    <t>教育科学出版社</t>
  </si>
  <si>
    <t>中学思想政治教师</t>
  </si>
  <si>
    <t>思想政治必修3 政治与法治</t>
  </si>
  <si>
    <t>中学历史教师</t>
  </si>
  <si>
    <t>历史必修 中外历史纲要（下）</t>
  </si>
  <si>
    <t>中学地理教师</t>
  </si>
  <si>
    <t>地理必修 第二册</t>
  </si>
  <si>
    <t>中学心理健康教师</t>
  </si>
  <si>
    <t>高中心理健康高一年级</t>
  </si>
  <si>
    <t>福建教育出版社</t>
  </si>
  <si>
    <t>中学体育教师</t>
  </si>
  <si>
    <t>体育与健康必修 全一册</t>
  </si>
  <si>
    <t>学前教育教师</t>
  </si>
  <si>
    <t>福建省幼儿园教师教育用书领域活动指导（小班上册）</t>
  </si>
  <si>
    <t>福建人民出版社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</si>
</sst>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1"/>
      <name val="宋体"/>
      <charset val="134"/>
    </font>
    <font>
      <b/>
      <sz val="11"/>
      <name val="宋体"/>
      <charset val="134"/>
    </font>
    <font>
      <sz val="18"/>
      <name val="黑体"/>
      <charset val="134"/>
    </font>
    <font>
      <b/>
      <sz val="12"/>
      <color rgb="FF000000"/>
      <name val="仿宋_GB2312"/>
      <charset val="134"/>
    </font>
    <font>
      <b/>
      <sz val="12"/>
      <color theme="1"/>
      <name val="仿宋_GB2312"/>
      <charset val="134"/>
    </font>
    <font>
      <sz val="11"/>
      <name val="仿宋_GB2312"/>
      <charset val="134"/>
    </font>
    <font>
      <sz val="11"/>
      <color theme="1"/>
      <name val="仿宋_GB2312"/>
      <charset val="134"/>
    </font>
    <font>
      <sz val="11"/>
      <color rgb="FF000000"/>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3"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4" applyNumberFormat="0" applyFill="0" applyAlignment="0" applyProtection="0">
      <alignment vertical="center"/>
    </xf>
    <xf numFmtId="0" fontId="15" fillId="0" borderId="4" applyNumberFormat="0" applyFill="0" applyAlignment="0" applyProtection="0">
      <alignment vertical="center"/>
    </xf>
    <xf numFmtId="0" fontId="16" fillId="0" borderId="5" applyNumberFormat="0" applyFill="0" applyAlignment="0" applyProtection="0">
      <alignment vertical="center"/>
    </xf>
    <xf numFmtId="0" fontId="16" fillId="0" borderId="0" applyNumberFormat="0" applyFill="0" applyBorder="0" applyAlignment="0" applyProtection="0">
      <alignment vertical="center"/>
    </xf>
    <xf numFmtId="0" fontId="17" fillId="3" borderId="6" applyNumberFormat="0" applyAlignment="0" applyProtection="0">
      <alignment vertical="center"/>
    </xf>
    <xf numFmtId="0" fontId="18" fillId="4" borderId="7" applyNumberFormat="0" applyAlignment="0" applyProtection="0">
      <alignment vertical="center"/>
    </xf>
    <xf numFmtId="0" fontId="19" fillId="4" borderId="6" applyNumberFormat="0" applyAlignment="0" applyProtection="0">
      <alignment vertical="center"/>
    </xf>
    <xf numFmtId="0" fontId="20" fillId="5" borderId="8" applyNumberFormat="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left" vertical="center"/>
    </xf>
    <xf numFmtId="0" fontId="3"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57" fontId="7" fillId="0" borderId="1" xfId="0" applyNumberFormat="1" applyFont="1" applyFill="1" applyBorder="1" applyAlignment="1">
      <alignment horizontal="center" vertical="center" wrapText="1"/>
    </xf>
    <xf numFmtId="0" fontId="0" fillId="0" borderId="1" xfId="0" applyBorder="1">
      <alignment vertical="center"/>
    </xf>
    <xf numFmtId="0" fontId="0" fillId="0" borderId="1" xfId="0" applyFill="1" applyBorder="1" applyAlignment="1">
      <alignment vertical="center"/>
    </xf>
    <xf numFmtId="49" fontId="8"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E16"/>
  <sheetViews>
    <sheetView tabSelected="1" workbookViewId="0">
      <selection activeCell="B14" sqref="B14"/>
    </sheetView>
  </sheetViews>
  <sheetFormatPr defaultColWidth="9" defaultRowHeight="13.5" outlineLevelCol="4"/>
  <cols>
    <col min="1" max="1" width="21.8166666666667" style="1" customWidth="1"/>
    <col min="2" max="2" width="26" customWidth="1"/>
    <col min="3" max="3" width="19.625" customWidth="1"/>
    <col min="4" max="4" width="13.875" customWidth="1"/>
    <col min="5" max="5" width="19.375" customWidth="1"/>
  </cols>
  <sheetData>
    <row r="1" spans="1:1">
      <c r="A1" s="2" t="s">
        <v>0</v>
      </c>
    </row>
    <row r="2" ht="60" customHeight="1" spans="1:5">
      <c r="A2" s="3" t="s">
        <v>1</v>
      </c>
      <c r="B2" s="3"/>
      <c r="C2" s="3"/>
      <c r="D2" s="3"/>
      <c r="E2" s="3"/>
    </row>
    <row r="3" ht="33" customHeight="1" spans="1:5">
      <c r="A3" s="4" t="s">
        <v>2</v>
      </c>
      <c r="B3" s="5" t="s">
        <v>3</v>
      </c>
      <c r="C3" s="6" t="s">
        <v>4</v>
      </c>
      <c r="D3" s="6" t="s">
        <v>5</v>
      </c>
      <c r="E3" s="6" t="s">
        <v>6</v>
      </c>
    </row>
    <row r="4" ht="157" customHeight="1" spans="1:5">
      <c r="A4" s="7" t="s">
        <v>7</v>
      </c>
      <c r="B4" s="8" t="s">
        <v>8</v>
      </c>
      <c r="C4" s="8" t="s">
        <v>9</v>
      </c>
      <c r="D4" s="9">
        <v>43678</v>
      </c>
      <c r="E4" s="10" t="str">
        <f>_xlfn.DISPIMG("ID_F20B504023944D9180D1873D5FB4B6AD",1)</f>
        <v>=DISPIMG("ID_F20B504023944D9180D1873D5FB4B6AD",1)</v>
      </c>
    </row>
    <row r="5" ht="157" customHeight="1" spans="1:5">
      <c r="A5" s="7" t="s">
        <v>10</v>
      </c>
      <c r="B5" s="8" t="s">
        <v>11</v>
      </c>
      <c r="C5" s="8" t="s">
        <v>9</v>
      </c>
      <c r="D5" s="9">
        <v>43617</v>
      </c>
      <c r="E5" s="10" t="str">
        <f>_xlfn.DISPIMG("ID_9CCC614B8C664D2FBAB03920EDECDD43",1)</f>
        <v>=DISPIMG("ID_9CCC614B8C664D2FBAB03920EDECDD43",1)</v>
      </c>
    </row>
    <row r="6" ht="157" customHeight="1" spans="1:5">
      <c r="A6" s="7" t="s">
        <v>12</v>
      </c>
      <c r="B6" s="8" t="s">
        <v>13</v>
      </c>
      <c r="C6" s="8" t="s">
        <v>14</v>
      </c>
      <c r="D6" s="9">
        <v>43678</v>
      </c>
      <c r="E6" s="10" t="str">
        <f>_xlfn.DISPIMG("ID_D773121A49E744868C309B3180072D47",1)</f>
        <v>=DISPIMG("ID_D773121A49E744868C309B3180072D47",1)</v>
      </c>
    </row>
    <row r="7" ht="157" customHeight="1" spans="1:5">
      <c r="A7" s="7" t="s">
        <v>15</v>
      </c>
      <c r="B7" s="8" t="s">
        <v>16</v>
      </c>
      <c r="C7" s="8" t="s">
        <v>17</v>
      </c>
      <c r="D7" s="9">
        <v>44013</v>
      </c>
      <c r="E7" s="10" t="str">
        <f>_xlfn.DISPIMG("ID_FDA0C2D2191D4D3CBEA85702370E4ED0",1)</f>
        <v>=DISPIMG("ID_FDA0C2D2191D4D3CBEA85702370E4ED0",1)</v>
      </c>
    </row>
    <row r="8" ht="157" customHeight="1" spans="1:5">
      <c r="A8" s="7" t="s">
        <v>18</v>
      </c>
      <c r="B8" s="8" t="s">
        <v>19</v>
      </c>
      <c r="C8" s="8" t="s">
        <v>9</v>
      </c>
      <c r="D8" s="9">
        <v>43617</v>
      </c>
      <c r="E8" s="10" t="str">
        <f>_xlfn.DISPIMG("ID_FD5183650293447BBCFFACF625FA35FB",1)</f>
        <v>=DISPIMG("ID_FD5183650293447BBCFFACF625FA35FB",1)</v>
      </c>
    </row>
    <row r="9" ht="157" customHeight="1" spans="1:5">
      <c r="A9" s="7" t="s">
        <v>20</v>
      </c>
      <c r="B9" s="8" t="s">
        <v>21</v>
      </c>
      <c r="C9" s="8" t="s">
        <v>22</v>
      </c>
      <c r="D9" s="9">
        <v>44013</v>
      </c>
      <c r="E9" s="10" t="str">
        <f>_xlfn.DISPIMG("ID_A92A7AD1CFC14D4EB4A2DDC6F9526F0F",1)</f>
        <v>=DISPIMG("ID_A92A7AD1CFC14D4EB4A2DDC6F9526F0F",1)</v>
      </c>
    </row>
    <row r="10" ht="157" customHeight="1" spans="1:5">
      <c r="A10" s="7" t="s">
        <v>23</v>
      </c>
      <c r="B10" s="8" t="s">
        <v>24</v>
      </c>
      <c r="C10" s="8" t="s">
        <v>25</v>
      </c>
      <c r="D10" s="9">
        <v>43678</v>
      </c>
      <c r="E10" s="11" t="str">
        <f>_xlfn.DISPIMG("ID_16336845F50B424BA581F5A377F111BF",1)</f>
        <v>=DISPIMG("ID_16336845F50B424BA581F5A377F111BF",1)</v>
      </c>
    </row>
    <row r="11" ht="157" customHeight="1" spans="1:5">
      <c r="A11" s="7" t="s">
        <v>26</v>
      </c>
      <c r="B11" s="8" t="s">
        <v>27</v>
      </c>
      <c r="C11" s="8" t="s">
        <v>9</v>
      </c>
      <c r="D11" s="9">
        <v>43800</v>
      </c>
      <c r="E11" s="10" t="str">
        <f>_xlfn.DISPIMG("ID_54085D4E9E4544CBAE1E7B881878A726",1)</f>
        <v>=DISPIMG("ID_54085D4E9E4544CBAE1E7B881878A726",1)</v>
      </c>
    </row>
    <row r="12" ht="157" customHeight="1" spans="1:5">
      <c r="A12" s="7" t="s">
        <v>28</v>
      </c>
      <c r="B12" s="8" t="s">
        <v>29</v>
      </c>
      <c r="C12" s="8" t="s">
        <v>9</v>
      </c>
      <c r="D12" s="9">
        <v>43800</v>
      </c>
      <c r="E12" s="10" t="str">
        <f>_xlfn.DISPIMG("ID_F8DDACF5CF60450CA4EAFF28BE92D0F6",1)</f>
        <v>=DISPIMG("ID_F8DDACF5CF60450CA4EAFF28BE92D0F6",1)</v>
      </c>
    </row>
    <row r="13" ht="157" customHeight="1" spans="1:5">
      <c r="A13" s="9" t="s">
        <v>30</v>
      </c>
      <c r="B13" s="9" t="s">
        <v>31</v>
      </c>
      <c r="C13" s="9" t="s">
        <v>9</v>
      </c>
      <c r="D13" s="9">
        <v>43617</v>
      </c>
      <c r="E13" s="10" t="str">
        <f>_xlfn.DISPIMG("ID_3709273FECE04D6796B26827C1AF3F9A",1)</f>
        <v>=DISPIMG("ID_3709273FECE04D6796B26827C1AF3F9A",1)</v>
      </c>
    </row>
    <row r="14" ht="157" customHeight="1" spans="1:5">
      <c r="A14" s="9" t="s">
        <v>32</v>
      </c>
      <c r="B14" s="9" t="s">
        <v>33</v>
      </c>
      <c r="C14" s="9" t="s">
        <v>34</v>
      </c>
      <c r="D14" s="9">
        <v>41487</v>
      </c>
      <c r="E14" s="10" t="str">
        <f>_xlfn.DISPIMG("ID_88915A681211426899DA778C412CD9E3",1)</f>
        <v>=DISPIMG("ID_88915A681211426899DA778C412CD9E3",1)</v>
      </c>
    </row>
    <row r="15" ht="157" customHeight="1" spans="1:5">
      <c r="A15" s="7" t="s">
        <v>35</v>
      </c>
      <c r="B15" s="8" t="s">
        <v>36</v>
      </c>
      <c r="C15" s="8" t="s">
        <v>9</v>
      </c>
      <c r="D15" s="9">
        <v>43647</v>
      </c>
      <c r="E15" s="10" t="str">
        <f>_xlfn.DISPIMG("ID_4B4AA194CFF04D38B6A93E374941BB71",1)</f>
        <v>=DISPIMG("ID_4B4AA194CFF04D38B6A93E374941BB71",1)</v>
      </c>
    </row>
    <row r="16" ht="157" customHeight="1" spans="1:5">
      <c r="A16" s="12" t="s">
        <v>37</v>
      </c>
      <c r="B16" s="8" t="s">
        <v>38</v>
      </c>
      <c r="C16" s="8" t="s">
        <v>39</v>
      </c>
      <c r="D16" s="9">
        <v>45505</v>
      </c>
      <c r="E16" s="10" t="str">
        <f>_xlfn.DISPIMG("ID_0975F7E655E54FE1BAF2557BBF584CBC",1)</f>
        <v>=DISPIMG("ID_0975F7E655E54FE1BAF2557BBF584CBC",1)</v>
      </c>
    </row>
  </sheetData>
  <mergeCells count="1">
    <mergeCell ref="A2:E2"/>
  </mergeCells>
  <printOptions horizontalCentered="1"/>
  <pageMargins left="0.751388888888889" right="0.751388888888889" top="0.62986111111111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KANG11</cp:lastModifiedBy>
  <dcterms:created xsi:type="dcterms:W3CDTF">2024-12-10T07:40:00Z</dcterms:created>
  <dcterms:modified xsi:type="dcterms:W3CDTF">2024-12-12T08:29:12Z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A51F5B067CC240678206AEAB41CFC498_12</vt:lpwstr>
  </property>
  <property fmtid="{D5CDD505-2E9C-101B-9397-08002B2CF9AE}" pid="4" name="KSOReadingLayout">
    <vt:bool>true</vt:bool>
  </property>
</Properties>
</file>