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1" sheetId="4" r:id="rId1"/>
  </sheets>
  <externalReferences>
    <externalReference r:id="rId2"/>
  </externalReferences>
  <definedNames>
    <definedName name="_xlnm._FilterDatabase" localSheetId="0" hidden="1">'1'!$A$1:$I$105</definedName>
    <definedName name="_xlnm.Print_Titles" localSheetId="0">'1'!$1:$1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<sst xmlns="http://schemas.openxmlformats.org/spreadsheetml/2006/main" count="480" uniqueCount="253">
  <si>
    <t>序号</t>
  </si>
  <si>
    <t>准考证号</t>
  </si>
  <si>
    <t>姓名</t>
  </si>
  <si>
    <t>报考单位</t>
  </si>
  <si>
    <t>报考岗位</t>
  </si>
  <si>
    <t>笔试成绩</t>
  </si>
  <si>
    <t>面试成绩</t>
  </si>
  <si>
    <t>总成绩</t>
  </si>
  <si>
    <t>备注</t>
  </si>
  <si>
    <t>108220243093</t>
  </si>
  <si>
    <t>王雅婷</t>
  </si>
  <si>
    <t>杜桥中学</t>
  </si>
  <si>
    <t>文印员</t>
  </si>
  <si>
    <t>拟列入体检对象</t>
  </si>
  <si>
    <t>108220243097</t>
  </si>
  <si>
    <t>郑丹丹</t>
  </si>
  <si>
    <t>108220243095</t>
  </si>
  <si>
    <t>郑茗月</t>
  </si>
  <si>
    <t>108220243096</t>
  </si>
  <si>
    <t>徐军艳</t>
  </si>
  <si>
    <t>108220243100</t>
  </si>
  <si>
    <t>叶青青</t>
  </si>
  <si>
    <t>108220243098</t>
  </si>
  <si>
    <t>金楠苹</t>
  </si>
  <si>
    <t>缺考</t>
  </si>
  <si>
    <t>108220243074</t>
  </si>
  <si>
    <t>金亚青</t>
  </si>
  <si>
    <t>文员</t>
  </si>
  <si>
    <t>108220243077</t>
  </si>
  <si>
    <t>郑佩佳</t>
  </si>
  <si>
    <t>108220243084</t>
  </si>
  <si>
    <t>郑斌璘</t>
  </si>
  <si>
    <t>108220243075</t>
  </si>
  <si>
    <t>徐亚菲</t>
  </si>
  <si>
    <t>108220243078</t>
  </si>
  <si>
    <t>董梦雅</t>
  </si>
  <si>
    <t>108220243069</t>
  </si>
  <si>
    <t>周婷婷</t>
  </si>
  <si>
    <t>108220243300</t>
  </si>
  <si>
    <t>冯良</t>
  </si>
  <si>
    <t>附中邵家渡学校</t>
  </si>
  <si>
    <t>108220243322</t>
  </si>
  <si>
    <t>陈佳言</t>
  </si>
  <si>
    <t>附中头门港学校</t>
  </si>
  <si>
    <t>108220243321</t>
  </si>
  <si>
    <t>王庚</t>
  </si>
  <si>
    <t>108220243320</t>
  </si>
  <si>
    <t>罗洁琼</t>
  </si>
  <si>
    <t>108220243318</t>
  </si>
  <si>
    <t>徐璐</t>
  </si>
  <si>
    <t>108220243340</t>
  </si>
  <si>
    <t>姜颖</t>
  </si>
  <si>
    <t>回浦实验小学</t>
  </si>
  <si>
    <t>美术教师</t>
  </si>
  <si>
    <t>108220243347</t>
  </si>
  <si>
    <t>陈婷娜</t>
  </si>
  <si>
    <t>108220243346</t>
  </si>
  <si>
    <t>奚晓霞</t>
  </si>
  <si>
    <t>108220243027</t>
  </si>
  <si>
    <t>沈海霞</t>
  </si>
  <si>
    <t>回浦中学</t>
  </si>
  <si>
    <t>108220243015</t>
  </si>
  <si>
    <t>陈文琪</t>
  </si>
  <si>
    <t>108220243019</t>
  </si>
  <si>
    <t>单伊婷</t>
  </si>
  <si>
    <t>108220243014</t>
  </si>
  <si>
    <t>包珊珊</t>
  </si>
  <si>
    <t>108220243298</t>
  </si>
  <si>
    <t>王璐瑶</t>
  </si>
  <si>
    <t>临海市大田初级中学</t>
  </si>
  <si>
    <t>科学教师</t>
  </si>
  <si>
    <t>108220243032</t>
  </si>
  <si>
    <t>金王冠</t>
  </si>
  <si>
    <t>临海市大田中学</t>
  </si>
  <si>
    <t>计算机网络管理员</t>
  </si>
  <si>
    <t>108220243054</t>
  </si>
  <si>
    <t>朱耀凯</t>
  </si>
  <si>
    <t>108220243047</t>
  </si>
  <si>
    <t>孙娇燕</t>
  </si>
  <si>
    <t>108220243050</t>
  </si>
  <si>
    <t>车晓珍</t>
  </si>
  <si>
    <t>108220243040</t>
  </si>
  <si>
    <t>戴冰羽</t>
  </si>
  <si>
    <t>108220243034</t>
  </si>
  <si>
    <t>王妍</t>
  </si>
  <si>
    <t>108220243294</t>
  </si>
  <si>
    <t>童晴楠</t>
  </si>
  <si>
    <t>临海市大洋中学</t>
  </si>
  <si>
    <t>108220243295</t>
  </si>
  <si>
    <t>王亚洲</t>
  </si>
  <si>
    <t>108220243293</t>
  </si>
  <si>
    <t>张良强</t>
  </si>
  <si>
    <t>108220243281</t>
  </si>
  <si>
    <t>张倩倩</t>
  </si>
  <si>
    <t>108220243285</t>
  </si>
  <si>
    <t>董咪咪</t>
  </si>
  <si>
    <t>108220243284</t>
  </si>
  <si>
    <t>何蓓蕾</t>
  </si>
  <si>
    <t>108220243278</t>
  </si>
  <si>
    <t>周绍萍</t>
  </si>
  <si>
    <t>108220243277</t>
  </si>
  <si>
    <t>王安琪</t>
  </si>
  <si>
    <t>108220243279</t>
  </si>
  <si>
    <t>程碧云</t>
  </si>
  <si>
    <t>108220243289</t>
  </si>
  <si>
    <t>陈瑶鹞</t>
  </si>
  <si>
    <t>108220243287</t>
  </si>
  <si>
    <t>陈广宏</t>
  </si>
  <si>
    <t>108220243288</t>
  </si>
  <si>
    <t>冯海霞</t>
  </si>
  <si>
    <t>108220243366</t>
  </si>
  <si>
    <t>卢崔婕</t>
  </si>
  <si>
    <t>临海市东塍镇中心校</t>
  </si>
  <si>
    <t>语文教师</t>
  </si>
  <si>
    <t>108220243369</t>
  </si>
  <si>
    <t>卢怡夙</t>
  </si>
  <si>
    <t>108220243220</t>
  </si>
  <si>
    <t>王艺锭</t>
  </si>
  <si>
    <t>临海市高级职业中学</t>
  </si>
  <si>
    <t>108220243213</t>
  </si>
  <si>
    <t>周淑娴</t>
  </si>
  <si>
    <t>108220243195</t>
  </si>
  <si>
    <t>侯雨榕</t>
  </si>
  <si>
    <t>108220243197</t>
  </si>
  <si>
    <t>章晨晓</t>
  </si>
  <si>
    <t>108220243188</t>
  </si>
  <si>
    <t>周佳颖</t>
  </si>
  <si>
    <t>108220243200</t>
  </si>
  <si>
    <t>谢梦丹</t>
  </si>
  <si>
    <t>108220243228</t>
  </si>
  <si>
    <t>潘宇新</t>
  </si>
  <si>
    <t>舞蹈教师</t>
  </si>
  <si>
    <t>108220243227</t>
  </si>
  <si>
    <t>廖志佳</t>
  </si>
  <si>
    <t>108220243358</t>
  </si>
  <si>
    <t>韩青</t>
  </si>
  <si>
    <t>临海市广文小学</t>
  </si>
  <si>
    <t>108220243305</t>
  </si>
  <si>
    <t>虞芸茵</t>
  </si>
  <si>
    <t>临海市汇溪镇中学</t>
  </si>
  <si>
    <t>108220243307</t>
  </si>
  <si>
    <t>沈忱毅</t>
  </si>
  <si>
    <t>108220243363</t>
  </si>
  <si>
    <t>蒋芸芸</t>
  </si>
  <si>
    <t>临海市邵家渡中心校</t>
  </si>
  <si>
    <t>108220243361</t>
  </si>
  <si>
    <t>周晓路</t>
  </si>
  <si>
    <t>108220243365</t>
  </si>
  <si>
    <t>谢娇娇</t>
  </si>
  <si>
    <t>108220243002</t>
  </si>
  <si>
    <t>洪靖靖</t>
  </si>
  <si>
    <t>临海市特殊教育中心</t>
  </si>
  <si>
    <t>学前教师</t>
  </si>
  <si>
    <t>108220243001</t>
  </si>
  <si>
    <t>吴含宇</t>
  </si>
  <si>
    <t>108220243003</t>
  </si>
  <si>
    <t>张静</t>
  </si>
  <si>
    <t>108220243263</t>
  </si>
  <si>
    <t>沈宇榕</t>
  </si>
  <si>
    <t>临海市外国语学校</t>
  </si>
  <si>
    <t>体育教师</t>
  </si>
  <si>
    <t>108220243262</t>
  </si>
  <si>
    <t>蔡宇航</t>
  </si>
  <si>
    <t>108220243314</t>
  </si>
  <si>
    <t>胡潇婷</t>
  </si>
  <si>
    <t>临海市永丰镇中学</t>
  </si>
  <si>
    <t>108220243315</t>
  </si>
  <si>
    <t>胡腾峰</t>
  </si>
  <si>
    <t>108220243313</t>
  </si>
  <si>
    <t>童烨</t>
  </si>
  <si>
    <t>108220243311</t>
  </si>
  <si>
    <t>周丹芬</t>
  </si>
  <si>
    <t>临海市涌泉中学</t>
  </si>
  <si>
    <t>108220243101</t>
  </si>
  <si>
    <t>李柳青</t>
  </si>
  <si>
    <t>临海市中等职业技术学校</t>
  </si>
  <si>
    <t>108220243109</t>
  </si>
  <si>
    <t>陈佳南</t>
  </si>
  <si>
    <t>108220243106</t>
  </si>
  <si>
    <t>陈雨阳</t>
  </si>
  <si>
    <t>108220243125</t>
  </si>
  <si>
    <t>吴英姿</t>
  </si>
  <si>
    <t>108220243161</t>
  </si>
  <si>
    <t>吴芷琳</t>
  </si>
  <si>
    <t>108220243104</t>
  </si>
  <si>
    <t>吴琴凤</t>
  </si>
  <si>
    <t>108220243119</t>
  </si>
  <si>
    <t>李霄盛</t>
  </si>
  <si>
    <t>108220243168</t>
  </si>
  <si>
    <t>何雅微</t>
  </si>
  <si>
    <t>108220243127</t>
  </si>
  <si>
    <t>朱梦雅</t>
  </si>
  <si>
    <t>108220243005</t>
  </si>
  <si>
    <t>金佳怡</t>
  </si>
  <si>
    <t>临海市中小学素质教育实践学校</t>
  </si>
  <si>
    <t>108220243339</t>
  </si>
  <si>
    <t>朱梦琪</t>
  </si>
  <si>
    <t>临海小学</t>
  </si>
  <si>
    <t>108220243338</t>
  </si>
  <si>
    <t>应佳妤</t>
  </si>
  <si>
    <t>108220243334</t>
  </si>
  <si>
    <t>蔡舒淇</t>
  </si>
  <si>
    <t>108220243329</t>
  </si>
  <si>
    <t>宋诗媛</t>
  </si>
  <si>
    <t>108220243326</t>
  </si>
  <si>
    <t>谢悠悠</t>
  </si>
  <si>
    <t>108220243328</t>
  </si>
  <si>
    <t>张帆</t>
  </si>
  <si>
    <t>108220243327</t>
  </si>
  <si>
    <t>倪芸</t>
  </si>
  <si>
    <t>108220243268</t>
  </si>
  <si>
    <t>丁晚雪</t>
  </si>
  <si>
    <t>灵江中学</t>
  </si>
  <si>
    <t>108220243267</t>
  </si>
  <si>
    <t>沈优洁</t>
  </si>
  <si>
    <t>108220243061</t>
  </si>
  <si>
    <t>董丹妮</t>
  </si>
  <si>
    <t>台中西校区</t>
  </si>
  <si>
    <t>108220243232</t>
  </si>
  <si>
    <t>马晓霄</t>
  </si>
  <si>
    <t>台州初级中学</t>
  </si>
  <si>
    <t>108220243233</t>
  </si>
  <si>
    <t>罗大佑</t>
  </si>
  <si>
    <t>108220243230</t>
  </si>
  <si>
    <t>洪莹</t>
  </si>
  <si>
    <t>108220243259</t>
  </si>
  <si>
    <t>袁霞</t>
  </si>
  <si>
    <t>108220243249</t>
  </si>
  <si>
    <t>王晓月</t>
  </si>
  <si>
    <t>108220243257</t>
  </si>
  <si>
    <t>汪帆</t>
  </si>
  <si>
    <t>108220243256</t>
  </si>
  <si>
    <t>张如懿</t>
  </si>
  <si>
    <t>108220243261</t>
  </si>
  <si>
    <t>谢官婕</t>
  </si>
  <si>
    <t>108220243258</t>
  </si>
  <si>
    <t>林璐璐</t>
  </si>
  <si>
    <t>108220243056</t>
  </si>
  <si>
    <t>吴娅灵</t>
  </si>
  <si>
    <t>台州中学东校区</t>
  </si>
  <si>
    <t>108220243057</t>
  </si>
  <si>
    <t>伍家雯</t>
  </si>
  <si>
    <t>108220243058</t>
  </si>
  <si>
    <t>裘巧灵</t>
  </si>
  <si>
    <t>108220243374</t>
  </si>
  <si>
    <t>余嘉乐</t>
  </si>
  <si>
    <t>头门港中心校</t>
  </si>
  <si>
    <t>108220243371</t>
  </si>
  <si>
    <t>金彩虹</t>
  </si>
  <si>
    <t>108220243370</t>
  </si>
  <si>
    <t>金婉婷</t>
  </si>
  <si>
    <t>108220243376</t>
  </si>
  <si>
    <t>张芳芳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</si>
</sst>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in7\Documents\WeChat%20Files\wxid_2sx7pfljmv3r22\FileStorage\File\2024-10\&#20837;&#22260;&#38754;&#35797;&#20934;&#32771;&#35777;&#20851;&#32852;&#65288;&#2603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围面试"/>
      <sheetName val="Sheet1"/>
      <sheetName val="参加面试"/>
      <sheetName val="第五组"/>
      <sheetName val="第一组"/>
      <sheetName val="第二组"/>
      <sheetName val="第三组"/>
      <sheetName val="第四组"/>
      <sheetName val="第五组成绩"/>
      <sheetName val="分组成绩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D3" t="str">
            <v>108220243101</v>
          </cell>
          <cell r="E3" t="str">
            <v>李柳青</v>
          </cell>
          <cell r="F3" t="str">
            <v>临海市中等职业技术学校</v>
          </cell>
          <cell r="G3" t="str">
            <v>文员</v>
          </cell>
          <cell r="H3">
            <v>89.9</v>
          </cell>
          <cell r="I3">
            <v>44.95</v>
          </cell>
          <cell r="J3">
            <v>13738516207</v>
          </cell>
          <cell r="K3" t="str">
            <v>33262419940208006X</v>
          </cell>
          <cell r="L3">
            <v>84.6</v>
          </cell>
        </row>
        <row r="4">
          <cell r="D4" t="str">
            <v>108220243161</v>
          </cell>
          <cell r="E4" t="str">
            <v>吴芷琳</v>
          </cell>
          <cell r="F4" t="str">
            <v>临海市中等职业技术学校</v>
          </cell>
          <cell r="G4" t="str">
            <v>文员</v>
          </cell>
          <cell r="H4">
            <v>79.8</v>
          </cell>
          <cell r="I4">
            <v>39.9</v>
          </cell>
          <cell r="J4">
            <v>13666816307</v>
          </cell>
          <cell r="K4" t="str">
            <v>33108220010824126X</v>
          </cell>
          <cell r="L4">
            <v>81.4</v>
          </cell>
        </row>
        <row r="5">
          <cell r="D5" t="str">
            <v>108220243125</v>
          </cell>
          <cell r="E5" t="str">
            <v>吴英姿</v>
          </cell>
          <cell r="F5" t="str">
            <v>临海市中等职业技术学校</v>
          </cell>
          <cell r="G5" t="str">
            <v>文员</v>
          </cell>
          <cell r="H5">
            <v>82.9</v>
          </cell>
          <cell r="I5">
            <v>41.45</v>
          </cell>
          <cell r="J5">
            <v>13506760256</v>
          </cell>
          <cell r="K5" t="str">
            <v>331082200111033947</v>
          </cell>
          <cell r="L5">
            <v>82.06</v>
          </cell>
        </row>
        <row r="6">
          <cell r="D6" t="str">
            <v>108220243109</v>
          </cell>
          <cell r="E6" t="str">
            <v>陈佳南</v>
          </cell>
          <cell r="F6" t="str">
            <v>临海市中等职业技术学校</v>
          </cell>
          <cell r="G6" t="str">
            <v>文员</v>
          </cell>
          <cell r="H6">
            <v>87.8</v>
          </cell>
          <cell r="I6">
            <v>43.9</v>
          </cell>
          <cell r="J6">
            <v>15888621097</v>
          </cell>
          <cell r="K6" t="str">
            <v>331082199710081865</v>
          </cell>
          <cell r="L6">
            <v>83.7</v>
          </cell>
        </row>
        <row r="7">
          <cell r="D7" t="str">
            <v>108220243119</v>
          </cell>
          <cell r="E7" t="str">
            <v>李霄盛</v>
          </cell>
          <cell r="F7" t="str">
            <v>临海市中等职业技术学校</v>
          </cell>
          <cell r="G7" t="str">
            <v>文员</v>
          </cell>
          <cell r="H7">
            <v>80.7</v>
          </cell>
          <cell r="I7">
            <v>40.35</v>
          </cell>
          <cell r="J7">
            <v>15867066410</v>
          </cell>
          <cell r="K7" t="str">
            <v>331082200101212474</v>
          </cell>
          <cell r="L7">
            <v>76.4</v>
          </cell>
        </row>
        <row r="8">
          <cell r="D8" t="str">
            <v>108220243106</v>
          </cell>
          <cell r="E8" t="str">
            <v>陈雨阳</v>
          </cell>
          <cell r="F8" t="str">
            <v>临海市中等职业技术学校</v>
          </cell>
          <cell r="G8" t="str">
            <v>文员</v>
          </cell>
          <cell r="H8">
            <v>81.3</v>
          </cell>
          <cell r="I8">
            <v>40.65</v>
          </cell>
          <cell r="J8">
            <v>13515869975</v>
          </cell>
          <cell r="K8" t="str">
            <v>331082199905220079</v>
          </cell>
          <cell r="L8">
            <v>84.2</v>
          </cell>
        </row>
        <row r="9">
          <cell r="D9" t="str">
            <v>108220243104</v>
          </cell>
          <cell r="E9" t="str">
            <v>吴琴凤</v>
          </cell>
          <cell r="F9" t="str">
            <v>临海市中等职业技术学校</v>
          </cell>
          <cell r="G9" t="str">
            <v>文员</v>
          </cell>
          <cell r="H9">
            <v>80.7</v>
          </cell>
          <cell r="I9">
            <v>40.35</v>
          </cell>
          <cell r="J9">
            <v>13615769583</v>
          </cell>
          <cell r="K9" t="str">
            <v>331082199812221267</v>
          </cell>
          <cell r="L9">
            <v>77.7</v>
          </cell>
        </row>
        <row r="10">
          <cell r="D10" t="str">
            <v>108220243019</v>
          </cell>
          <cell r="E10" t="str">
            <v>单伊婷</v>
          </cell>
          <cell r="F10" t="str">
            <v>回浦中学</v>
          </cell>
          <cell r="G10" t="str">
            <v>文员</v>
          </cell>
          <cell r="H10">
            <v>82.9</v>
          </cell>
          <cell r="I10">
            <v>41.45</v>
          </cell>
          <cell r="J10">
            <v>15268870933</v>
          </cell>
          <cell r="K10" t="str">
            <v>331082200101196224</v>
          </cell>
          <cell r="L10">
            <v>79.06</v>
          </cell>
        </row>
        <row r="11">
          <cell r="D11" t="str">
            <v>108220243015</v>
          </cell>
          <cell r="E11" t="str">
            <v>陈文琪</v>
          </cell>
          <cell r="F11" t="str">
            <v>回浦中学</v>
          </cell>
          <cell r="G11" t="str">
            <v>文员</v>
          </cell>
          <cell r="H11">
            <v>85.9</v>
          </cell>
          <cell r="I11">
            <v>42.95</v>
          </cell>
          <cell r="J11">
            <v>15167608731</v>
          </cell>
          <cell r="K11" t="str">
            <v>331082200112202781</v>
          </cell>
          <cell r="L11">
            <v>84.9</v>
          </cell>
        </row>
        <row r="12">
          <cell r="D12" t="str">
            <v>108220243027</v>
          </cell>
          <cell r="E12" t="str">
            <v>沈海霞</v>
          </cell>
          <cell r="F12" t="str">
            <v>回浦中学</v>
          </cell>
          <cell r="G12" t="str">
            <v>文印员</v>
          </cell>
          <cell r="H12">
            <v>68.9</v>
          </cell>
          <cell r="I12">
            <v>34.45</v>
          </cell>
          <cell r="J12">
            <v>15058250506</v>
          </cell>
          <cell r="K12" t="str">
            <v>330226198907212907</v>
          </cell>
          <cell r="L12">
            <v>77.64</v>
          </cell>
        </row>
        <row r="13">
          <cell r="D13" t="str">
            <v>108220243056</v>
          </cell>
          <cell r="E13" t="str">
            <v>吴娅灵</v>
          </cell>
          <cell r="F13" t="str">
            <v>台州中学东校区</v>
          </cell>
          <cell r="G13" t="str">
            <v>文印员</v>
          </cell>
          <cell r="H13">
            <v>74.4</v>
          </cell>
          <cell r="I13">
            <v>37.2</v>
          </cell>
          <cell r="J13">
            <v>18968474151</v>
          </cell>
          <cell r="K13" t="str">
            <v>331082199904260327</v>
          </cell>
          <cell r="L13">
            <v>79.64</v>
          </cell>
        </row>
        <row r="14">
          <cell r="D14" t="str">
            <v>108220243058</v>
          </cell>
          <cell r="E14" t="str">
            <v>裘巧灵</v>
          </cell>
          <cell r="F14" t="str">
            <v>台州中学东校区</v>
          </cell>
          <cell r="G14" t="str">
            <v>文印员</v>
          </cell>
          <cell r="H14">
            <v>62.6</v>
          </cell>
          <cell r="I14">
            <v>31.3</v>
          </cell>
          <cell r="J14">
            <v>13216920390</v>
          </cell>
          <cell r="K14" t="str">
            <v>331082199609011862</v>
          </cell>
          <cell r="L14">
            <v>76.2</v>
          </cell>
        </row>
        <row r="15">
          <cell r="D15" t="str">
            <v>108220243057</v>
          </cell>
          <cell r="E15" t="str">
            <v>伍家雯</v>
          </cell>
          <cell r="F15" t="str">
            <v>台州中学东校区</v>
          </cell>
          <cell r="G15" t="str">
            <v>文印员</v>
          </cell>
          <cell r="H15">
            <v>69.6</v>
          </cell>
          <cell r="I15">
            <v>34.8</v>
          </cell>
          <cell r="J15">
            <v>13575856856</v>
          </cell>
          <cell r="K15" t="str">
            <v>360502199410300421</v>
          </cell>
          <cell r="L15">
            <v>76.76</v>
          </cell>
        </row>
        <row r="16">
          <cell r="D16" t="str">
            <v>108220243061</v>
          </cell>
          <cell r="E16" t="str">
            <v>董丹妮</v>
          </cell>
          <cell r="F16" t="str">
            <v>台中西校区</v>
          </cell>
          <cell r="G16" t="str">
            <v>文印员</v>
          </cell>
          <cell r="H16">
            <v>79.5</v>
          </cell>
          <cell r="I16">
            <v>39.75</v>
          </cell>
          <cell r="J16">
            <v>13857696902</v>
          </cell>
          <cell r="K16" t="str">
            <v>33108219950922350X</v>
          </cell>
          <cell r="L16">
            <v>87.34</v>
          </cell>
        </row>
        <row r="17">
          <cell r="D17" t="str">
            <v>108220243267</v>
          </cell>
          <cell r="E17" t="str">
            <v>沈优洁</v>
          </cell>
          <cell r="F17" t="str">
            <v>灵江中学</v>
          </cell>
          <cell r="G17" t="str">
            <v>文员</v>
          </cell>
          <cell r="H17">
            <v>74.6</v>
          </cell>
          <cell r="I17">
            <v>37.3</v>
          </cell>
          <cell r="J17">
            <v>15068685765</v>
          </cell>
          <cell r="K17" t="str">
            <v>331082199208176228</v>
          </cell>
          <cell r="L17">
            <v>81.66</v>
          </cell>
        </row>
        <row r="18">
          <cell r="D18" t="str">
            <v>108220243268</v>
          </cell>
          <cell r="E18" t="str">
            <v>丁晚雪</v>
          </cell>
          <cell r="F18" t="str">
            <v>灵江中学</v>
          </cell>
          <cell r="G18" t="str">
            <v>文员</v>
          </cell>
          <cell r="H18">
            <v>83.3</v>
          </cell>
          <cell r="I18">
            <v>41.65</v>
          </cell>
          <cell r="J18">
            <v>18958550189</v>
          </cell>
          <cell r="K18" t="str">
            <v>331082200001310560</v>
          </cell>
          <cell r="L18">
            <v>84.52</v>
          </cell>
        </row>
        <row r="19">
          <cell r="D19" t="str">
            <v>108220243002</v>
          </cell>
          <cell r="E19" t="str">
            <v>洪靖靖</v>
          </cell>
          <cell r="F19" t="str">
            <v>临海市特殊教育中心</v>
          </cell>
          <cell r="G19" t="str">
            <v>学前教师</v>
          </cell>
          <cell r="H19">
            <v>76.6</v>
          </cell>
          <cell r="I19">
            <v>38.3</v>
          </cell>
          <cell r="J19">
            <v>18257685019</v>
          </cell>
          <cell r="K19" t="str">
            <v>331082200105161408</v>
          </cell>
          <cell r="L19">
            <v>79.08</v>
          </cell>
        </row>
        <row r="20">
          <cell r="D20" t="str">
            <v>108220243003</v>
          </cell>
          <cell r="E20" t="str">
            <v>张静</v>
          </cell>
          <cell r="F20" t="str">
            <v>临海市特殊教育中心</v>
          </cell>
          <cell r="G20" t="str">
            <v>学前教师</v>
          </cell>
          <cell r="H20">
            <v>74.6</v>
          </cell>
          <cell r="I20">
            <v>37.3</v>
          </cell>
          <cell r="J20">
            <v>13456433487</v>
          </cell>
          <cell r="K20" t="str">
            <v>433127199902031025</v>
          </cell>
          <cell r="L20">
            <v>78.3</v>
          </cell>
        </row>
        <row r="21">
          <cell r="D21" t="str">
            <v>108220243001</v>
          </cell>
          <cell r="E21" t="str">
            <v>吴含宇</v>
          </cell>
          <cell r="F21" t="str">
            <v>临海市特殊教育中心</v>
          </cell>
          <cell r="G21" t="str">
            <v>学前教师</v>
          </cell>
          <cell r="H21">
            <v>77</v>
          </cell>
          <cell r="I21">
            <v>38.5</v>
          </cell>
          <cell r="J21">
            <v>15325861991</v>
          </cell>
          <cell r="K21" t="str">
            <v>331082200010300102</v>
          </cell>
          <cell r="L21">
            <v>78.56</v>
          </cell>
        </row>
        <row r="22">
          <cell r="D22" t="str">
            <v>108220243369</v>
          </cell>
          <cell r="E22" t="str">
            <v>卢怡夙</v>
          </cell>
          <cell r="F22" t="str">
            <v>临海市东塍镇中心校</v>
          </cell>
          <cell r="G22" t="str">
            <v>语文教师</v>
          </cell>
          <cell r="H22">
            <v>73.5</v>
          </cell>
          <cell r="I22">
            <v>36.75</v>
          </cell>
          <cell r="J22">
            <v>15657659970</v>
          </cell>
          <cell r="K22" t="str">
            <v>33108220000923622X</v>
          </cell>
          <cell r="L22">
            <v>81.2</v>
          </cell>
        </row>
        <row r="23">
          <cell r="D23" t="str">
            <v>108220243366</v>
          </cell>
          <cell r="E23" t="str">
            <v>卢崔婕</v>
          </cell>
          <cell r="F23" t="str">
            <v>临海市东塍镇中心校</v>
          </cell>
          <cell r="G23" t="str">
            <v>语文教师</v>
          </cell>
          <cell r="H23">
            <v>77</v>
          </cell>
          <cell r="I23">
            <v>38.5</v>
          </cell>
          <cell r="J23">
            <v>17816785152</v>
          </cell>
          <cell r="K23" t="str">
            <v>331082200005106241</v>
          </cell>
          <cell r="L23">
            <v>83.88</v>
          </cell>
        </row>
        <row r="24">
          <cell r="D24" t="str">
            <v>108220243014</v>
          </cell>
          <cell r="E24" t="str">
            <v>包珊珊</v>
          </cell>
          <cell r="F24" t="str">
            <v>回浦中学</v>
          </cell>
          <cell r="G24" t="str">
            <v>文员</v>
          </cell>
          <cell r="H24">
            <v>84</v>
          </cell>
          <cell r="I24">
            <v>42</v>
          </cell>
          <cell r="J24">
            <v>13858696176</v>
          </cell>
          <cell r="K24" t="str">
            <v>331082199204091024</v>
          </cell>
          <cell r="L24" t="str">
            <v>缺</v>
          </cell>
        </row>
        <row r="25">
          <cell r="D25" t="str">
            <v>108220243168</v>
          </cell>
          <cell r="E25" t="str">
            <v>何雅微</v>
          </cell>
          <cell r="F25" t="str">
            <v>临海市中等职业技术学校</v>
          </cell>
          <cell r="G25" t="str">
            <v>文员</v>
          </cell>
          <cell r="H25">
            <v>81.5</v>
          </cell>
          <cell r="I25">
            <v>40.75</v>
          </cell>
          <cell r="J25">
            <v>13958665539</v>
          </cell>
          <cell r="K25" t="str">
            <v>331082199810296601</v>
          </cell>
          <cell r="L25" t="str">
            <v>缺</v>
          </cell>
        </row>
        <row r="26">
          <cell r="D26" t="str">
            <v>108220243127</v>
          </cell>
          <cell r="E26" t="str">
            <v>朱梦雅</v>
          </cell>
          <cell r="F26" t="str">
            <v>临海市中等职业技术学校</v>
          </cell>
          <cell r="G26" t="str">
            <v>文员</v>
          </cell>
          <cell r="H26">
            <v>79.8</v>
          </cell>
          <cell r="I26">
            <v>39.9</v>
          </cell>
          <cell r="J26">
            <v>15214788490</v>
          </cell>
          <cell r="K26" t="str">
            <v>331082200201210863</v>
          </cell>
          <cell r="L26" t="str">
            <v>缺</v>
          </cell>
        </row>
        <row r="27">
          <cell r="D27" t="str">
            <v>108220243200</v>
          </cell>
          <cell r="E27" t="str">
            <v>王伟玲</v>
          </cell>
          <cell r="F27" t="str">
            <v>临海市第七中学</v>
          </cell>
          <cell r="G27" t="str">
            <v>校医</v>
          </cell>
        </row>
        <row r="27">
          <cell r="I27">
            <v>0</v>
          </cell>
          <cell r="J27">
            <v>13958572613</v>
          </cell>
          <cell r="K27" t="str">
            <v>331082198112011264</v>
          </cell>
          <cell r="L27">
            <v>31.4</v>
          </cell>
        </row>
        <row r="28">
          <cell r="D28" t="str">
            <v>108220243054</v>
          </cell>
          <cell r="E28" t="str">
            <v>朱耀凯</v>
          </cell>
          <cell r="F28" t="str">
            <v>临海市大田中学</v>
          </cell>
          <cell r="G28" t="str">
            <v>文印员</v>
          </cell>
          <cell r="H28">
            <v>78.3</v>
          </cell>
          <cell r="I28">
            <v>39.15</v>
          </cell>
          <cell r="J28">
            <v>15857682382</v>
          </cell>
          <cell r="K28" t="str">
            <v>331082200208260038</v>
          </cell>
          <cell r="L28">
            <v>84.6</v>
          </cell>
        </row>
        <row r="29">
          <cell r="D29" t="str">
            <v>108220243040</v>
          </cell>
          <cell r="E29" t="str">
            <v>戴冰羽</v>
          </cell>
          <cell r="F29" t="str">
            <v>临海市大田中学</v>
          </cell>
          <cell r="G29" t="str">
            <v>文员</v>
          </cell>
          <cell r="H29">
            <v>81.2</v>
          </cell>
          <cell r="I29">
            <v>40.6</v>
          </cell>
          <cell r="J29">
            <v>18989621362</v>
          </cell>
          <cell r="K29" t="str">
            <v>331082200012025829</v>
          </cell>
          <cell r="L29">
            <v>75.4</v>
          </cell>
        </row>
        <row r="30">
          <cell r="D30" t="str">
            <v>108220243047</v>
          </cell>
          <cell r="E30" t="str">
            <v>孙娇燕</v>
          </cell>
          <cell r="F30" t="str">
            <v>临海市大田中学</v>
          </cell>
          <cell r="G30" t="str">
            <v>文员</v>
          </cell>
          <cell r="H30">
            <v>80.1</v>
          </cell>
          <cell r="I30">
            <v>40.05</v>
          </cell>
          <cell r="J30">
            <v>13736265909</v>
          </cell>
          <cell r="K30" t="str">
            <v>331082199510075823</v>
          </cell>
          <cell r="L30">
            <v>84.4</v>
          </cell>
        </row>
        <row r="31">
          <cell r="D31" t="str">
            <v>108220243034</v>
          </cell>
          <cell r="E31" t="str">
            <v>王妍</v>
          </cell>
          <cell r="F31" t="str">
            <v>临海市大田中学</v>
          </cell>
          <cell r="G31" t="str">
            <v>文员</v>
          </cell>
          <cell r="H31">
            <v>78.1</v>
          </cell>
          <cell r="I31">
            <v>39.05</v>
          </cell>
          <cell r="J31">
            <v>13777608084</v>
          </cell>
          <cell r="K31" t="str">
            <v>331082199810020322</v>
          </cell>
          <cell r="L31">
            <v>76.8</v>
          </cell>
        </row>
        <row r="32">
          <cell r="D32" t="str">
            <v>108220243050</v>
          </cell>
          <cell r="E32" t="str">
            <v>车晓珍</v>
          </cell>
          <cell r="F32" t="str">
            <v>临海市大田中学</v>
          </cell>
          <cell r="G32" t="str">
            <v>文员</v>
          </cell>
          <cell r="H32">
            <v>84.6</v>
          </cell>
          <cell r="I32">
            <v>42.3</v>
          </cell>
          <cell r="J32">
            <v>18868193570</v>
          </cell>
          <cell r="K32" t="str">
            <v>331023199411165321</v>
          </cell>
          <cell r="L32">
            <v>75.6</v>
          </cell>
        </row>
        <row r="33">
          <cell r="D33" t="str">
            <v>108220243032</v>
          </cell>
          <cell r="E33" t="str">
            <v>金王冠</v>
          </cell>
          <cell r="F33" t="str">
            <v>临海市大田中学</v>
          </cell>
          <cell r="G33" t="str">
            <v>计算机网络管理员</v>
          </cell>
          <cell r="H33">
            <v>82.1</v>
          </cell>
          <cell r="I33">
            <v>41.05</v>
          </cell>
          <cell r="J33">
            <v>13586272466</v>
          </cell>
          <cell r="K33" t="str">
            <v>331082200112030019</v>
          </cell>
          <cell r="L33">
            <v>70</v>
          </cell>
        </row>
        <row r="34">
          <cell r="D34" t="str">
            <v>108220243095</v>
          </cell>
          <cell r="E34" t="str">
            <v>郑茗月</v>
          </cell>
          <cell r="F34" t="str">
            <v>杜桥中学</v>
          </cell>
          <cell r="G34" t="str">
            <v>文印员</v>
          </cell>
          <cell r="H34">
            <v>69.7</v>
          </cell>
          <cell r="I34">
            <v>34.85</v>
          </cell>
          <cell r="J34">
            <v>18906587909</v>
          </cell>
          <cell r="K34" t="str">
            <v>331082200306217105</v>
          </cell>
          <cell r="L34">
            <v>66.8</v>
          </cell>
        </row>
        <row r="35">
          <cell r="D35" t="str">
            <v>108220243093</v>
          </cell>
          <cell r="E35" t="str">
            <v>王雅婷</v>
          </cell>
          <cell r="F35" t="str">
            <v>杜桥中学</v>
          </cell>
          <cell r="G35" t="str">
            <v>文印员</v>
          </cell>
          <cell r="H35">
            <v>78.9</v>
          </cell>
          <cell r="I35">
            <v>39.45</v>
          </cell>
          <cell r="J35">
            <v>18267635463</v>
          </cell>
          <cell r="K35" t="str">
            <v>33100220020228204X</v>
          </cell>
          <cell r="L35">
            <v>78.4</v>
          </cell>
        </row>
        <row r="36">
          <cell r="D36" t="str">
            <v>108220243097</v>
          </cell>
          <cell r="E36" t="str">
            <v>郑丹丹</v>
          </cell>
          <cell r="F36" t="str">
            <v>杜桥中学</v>
          </cell>
          <cell r="G36" t="str">
            <v>文印员</v>
          </cell>
          <cell r="H36">
            <v>70.8</v>
          </cell>
          <cell r="I36">
            <v>35.4</v>
          </cell>
          <cell r="J36">
            <v>15088990588</v>
          </cell>
          <cell r="K36" t="str">
            <v>331082198709128908</v>
          </cell>
          <cell r="L36">
            <v>67.2</v>
          </cell>
        </row>
        <row r="37">
          <cell r="D37" t="str">
            <v>108220243100</v>
          </cell>
          <cell r="E37" t="str">
            <v>叶青青</v>
          </cell>
          <cell r="F37" t="str">
            <v>杜桥中学</v>
          </cell>
          <cell r="G37" t="str">
            <v>文印员</v>
          </cell>
          <cell r="H37">
            <v>63.1</v>
          </cell>
          <cell r="I37">
            <v>31.55</v>
          </cell>
          <cell r="J37">
            <v>18267673546</v>
          </cell>
          <cell r="K37" t="str">
            <v>331082199003176945</v>
          </cell>
          <cell r="L37">
            <v>62.4</v>
          </cell>
        </row>
        <row r="38">
          <cell r="D38" t="str">
            <v>108220243096</v>
          </cell>
          <cell r="E38" t="str">
            <v>徐军艳</v>
          </cell>
          <cell r="F38" t="str">
            <v>杜桥中学</v>
          </cell>
          <cell r="G38" t="str">
            <v>文印员</v>
          </cell>
          <cell r="H38">
            <v>65.5</v>
          </cell>
          <cell r="I38">
            <v>32.75</v>
          </cell>
          <cell r="J38">
            <v>13736547355</v>
          </cell>
          <cell r="K38" t="str">
            <v>33108219910923746X</v>
          </cell>
          <cell r="L38">
            <v>63.4</v>
          </cell>
        </row>
        <row r="39">
          <cell r="D39" t="str">
            <v>108220243069</v>
          </cell>
          <cell r="E39" t="str">
            <v>周婷婷</v>
          </cell>
          <cell r="F39" t="str">
            <v>杜桥中学</v>
          </cell>
          <cell r="G39" t="str">
            <v>文员</v>
          </cell>
          <cell r="H39">
            <v>79.5</v>
          </cell>
          <cell r="I39">
            <v>39.75</v>
          </cell>
          <cell r="J39">
            <v>18357696297</v>
          </cell>
          <cell r="K39" t="str">
            <v>331082199004038122</v>
          </cell>
          <cell r="L39">
            <v>54.6</v>
          </cell>
        </row>
        <row r="40">
          <cell r="D40" t="str">
            <v>108220243078</v>
          </cell>
          <cell r="E40" t="str">
            <v>董梦雅</v>
          </cell>
          <cell r="F40" t="str">
            <v>杜桥中学</v>
          </cell>
          <cell r="G40" t="str">
            <v>文员</v>
          </cell>
          <cell r="H40">
            <v>79.6</v>
          </cell>
          <cell r="I40">
            <v>39.8</v>
          </cell>
          <cell r="J40">
            <v>15205866259</v>
          </cell>
          <cell r="K40" t="str">
            <v>331082200007228883</v>
          </cell>
          <cell r="L40">
            <v>76.8</v>
          </cell>
        </row>
        <row r="41">
          <cell r="D41" t="str">
            <v>108220243075</v>
          </cell>
          <cell r="E41" t="str">
            <v>徐亚菲</v>
          </cell>
          <cell r="F41" t="str">
            <v>杜桥中学</v>
          </cell>
          <cell r="G41" t="str">
            <v>文员</v>
          </cell>
          <cell r="H41">
            <v>79.5</v>
          </cell>
          <cell r="I41">
            <v>39.75</v>
          </cell>
          <cell r="J41">
            <v>13857654041</v>
          </cell>
          <cell r="K41" t="str">
            <v>331082200106158569</v>
          </cell>
          <cell r="L41">
            <v>81</v>
          </cell>
        </row>
        <row r="42">
          <cell r="D42" t="str">
            <v>108220243077</v>
          </cell>
          <cell r="E42" t="str">
            <v>郑佩佳</v>
          </cell>
          <cell r="F42" t="str">
            <v>杜桥中学</v>
          </cell>
          <cell r="G42" t="str">
            <v>文员</v>
          </cell>
          <cell r="H42">
            <v>79.2</v>
          </cell>
          <cell r="I42">
            <v>39.6</v>
          </cell>
          <cell r="J42">
            <v>13566894562</v>
          </cell>
          <cell r="K42" t="str">
            <v>331082200003099228</v>
          </cell>
          <cell r="L42">
            <v>89.8</v>
          </cell>
        </row>
        <row r="43">
          <cell r="D43" t="str">
            <v>108220243084</v>
          </cell>
          <cell r="E43" t="str">
            <v>郑斌璘</v>
          </cell>
          <cell r="F43" t="str">
            <v>杜桥中学</v>
          </cell>
          <cell r="G43" t="str">
            <v>文员</v>
          </cell>
          <cell r="H43">
            <v>82.5</v>
          </cell>
          <cell r="I43">
            <v>41.25</v>
          </cell>
          <cell r="J43">
            <v>17366635135</v>
          </cell>
          <cell r="K43" t="str">
            <v>331082200104208876</v>
          </cell>
          <cell r="L43">
            <v>85.6</v>
          </cell>
        </row>
        <row r="44">
          <cell r="D44" t="str">
            <v>108220243074</v>
          </cell>
          <cell r="E44" t="str">
            <v>金亚青</v>
          </cell>
          <cell r="F44" t="str">
            <v>杜桥中学</v>
          </cell>
          <cell r="G44" t="str">
            <v>文员</v>
          </cell>
          <cell r="H44">
            <v>79.4</v>
          </cell>
          <cell r="I44">
            <v>39.7</v>
          </cell>
          <cell r="J44">
            <v>13656549226</v>
          </cell>
          <cell r="K44" t="str">
            <v>331082200004069207</v>
          </cell>
          <cell r="L44">
            <v>90.8</v>
          </cell>
        </row>
        <row r="45">
          <cell r="D45" t="str">
            <v>108220243220</v>
          </cell>
          <cell r="E45" t="str">
            <v>王艺锭</v>
          </cell>
          <cell r="F45" t="str">
            <v>临海市高级职业中学</v>
          </cell>
          <cell r="G45" t="str">
            <v>文员</v>
          </cell>
          <cell r="H45">
            <v>85.1</v>
          </cell>
          <cell r="I45">
            <v>42.55</v>
          </cell>
          <cell r="J45">
            <v>13967613976</v>
          </cell>
          <cell r="K45" t="str">
            <v>332624199610220020</v>
          </cell>
          <cell r="L45">
            <v>91.4</v>
          </cell>
        </row>
        <row r="46">
          <cell r="D46" t="str">
            <v>108220243213</v>
          </cell>
          <cell r="E46" t="str">
            <v>周淑娴</v>
          </cell>
          <cell r="F46" t="str">
            <v>临海市高级职业中学</v>
          </cell>
          <cell r="G46" t="str">
            <v>文员</v>
          </cell>
          <cell r="H46">
            <v>81.1</v>
          </cell>
          <cell r="I46">
            <v>40.55</v>
          </cell>
          <cell r="J46">
            <v>15215813942</v>
          </cell>
          <cell r="K46" t="str">
            <v>331003199801310568</v>
          </cell>
          <cell r="L46">
            <v>88.2</v>
          </cell>
        </row>
        <row r="47">
          <cell r="D47" t="str">
            <v>108220243200</v>
          </cell>
          <cell r="E47" t="str">
            <v>谢梦丹</v>
          </cell>
          <cell r="F47" t="str">
            <v>临海市高级职业中学</v>
          </cell>
          <cell r="G47" t="str">
            <v>文员</v>
          </cell>
          <cell r="H47">
            <v>82.5</v>
          </cell>
          <cell r="I47">
            <v>41.25</v>
          </cell>
          <cell r="J47">
            <v>13858686853</v>
          </cell>
          <cell r="K47" t="str">
            <v>331082199910155080</v>
          </cell>
          <cell r="L47">
            <v>72.8</v>
          </cell>
        </row>
        <row r="48">
          <cell r="D48" t="str">
            <v>108220243188</v>
          </cell>
          <cell r="E48" t="str">
            <v>周佳颖</v>
          </cell>
          <cell r="F48" t="str">
            <v>临海市高级职业中学</v>
          </cell>
          <cell r="G48" t="str">
            <v>文员</v>
          </cell>
          <cell r="H48">
            <v>80.3</v>
          </cell>
          <cell r="I48">
            <v>40.15</v>
          </cell>
          <cell r="J48">
            <v>15867649621</v>
          </cell>
          <cell r="K48" t="str">
            <v>33108219990621552X</v>
          </cell>
          <cell r="L48">
            <v>83</v>
          </cell>
        </row>
        <row r="49">
          <cell r="D49" t="str">
            <v>108220243195</v>
          </cell>
          <cell r="E49" t="str">
            <v>侯雨榕</v>
          </cell>
          <cell r="F49" t="str">
            <v>临海市高级职业中学</v>
          </cell>
          <cell r="G49" t="str">
            <v>文员</v>
          </cell>
          <cell r="H49">
            <v>80.4</v>
          </cell>
          <cell r="I49">
            <v>40.2</v>
          </cell>
          <cell r="J49">
            <v>15157299112</v>
          </cell>
          <cell r="K49" t="str">
            <v>331082200106194682</v>
          </cell>
          <cell r="L49">
            <v>85.2</v>
          </cell>
        </row>
        <row r="50">
          <cell r="D50" t="str">
            <v>108220243197</v>
          </cell>
          <cell r="E50" t="str">
            <v>章晨晓</v>
          </cell>
          <cell r="F50" t="str">
            <v>临海市高级职业中学</v>
          </cell>
          <cell r="G50" t="str">
            <v>文员</v>
          </cell>
          <cell r="H50">
            <v>80</v>
          </cell>
          <cell r="I50">
            <v>40</v>
          </cell>
          <cell r="J50">
            <v>15057249164</v>
          </cell>
          <cell r="K50" t="str">
            <v>33102120000628248X</v>
          </cell>
          <cell r="L50">
            <v>84.8</v>
          </cell>
        </row>
        <row r="51">
          <cell r="D51" t="str">
            <v>108220243098</v>
          </cell>
          <cell r="E51" t="str">
            <v>金楠苹</v>
          </cell>
          <cell r="F51" t="str">
            <v>杜桥中学</v>
          </cell>
          <cell r="G51" t="str">
            <v>文印员</v>
          </cell>
          <cell r="H51">
            <v>81.2</v>
          </cell>
          <cell r="I51">
            <v>40.6</v>
          </cell>
          <cell r="J51">
            <v>18368493423</v>
          </cell>
          <cell r="K51" t="str">
            <v>331082199504128562</v>
          </cell>
          <cell r="L51" t="str">
            <v>缺</v>
          </cell>
        </row>
        <row r="52">
          <cell r="D52" t="str">
            <v>108220243298</v>
          </cell>
          <cell r="E52" t="str">
            <v>王璐瑶</v>
          </cell>
          <cell r="F52" t="str">
            <v>临海市大田初级中学</v>
          </cell>
          <cell r="G52" t="str">
            <v>科学教师</v>
          </cell>
          <cell r="H52">
            <v>85.8</v>
          </cell>
          <cell r="I52">
            <v>42.9</v>
          </cell>
          <cell r="J52">
            <v>15058631609</v>
          </cell>
          <cell r="K52" t="str">
            <v>331082200105080085</v>
          </cell>
          <cell r="L52">
            <v>75.6</v>
          </cell>
        </row>
        <row r="53">
          <cell r="D53" t="str">
            <v>108220243305</v>
          </cell>
          <cell r="E53" t="str">
            <v>虞芸茵</v>
          </cell>
          <cell r="F53" t="str">
            <v>临海市汇溪镇中学</v>
          </cell>
          <cell r="G53" t="str">
            <v>语文教师</v>
          </cell>
          <cell r="H53">
            <v>80.5</v>
          </cell>
          <cell r="I53">
            <v>40.25</v>
          </cell>
          <cell r="J53">
            <v>13968681205</v>
          </cell>
          <cell r="K53" t="str">
            <v>331082200103144268</v>
          </cell>
          <cell r="L53">
            <v>83</v>
          </cell>
        </row>
        <row r="54">
          <cell r="D54" t="str">
            <v>108220243307</v>
          </cell>
          <cell r="E54" t="str">
            <v>沈忱毅</v>
          </cell>
          <cell r="F54" t="str">
            <v>临海市汇溪镇中学</v>
          </cell>
          <cell r="G54" t="str">
            <v>语文教师</v>
          </cell>
          <cell r="H54">
            <v>78.5</v>
          </cell>
          <cell r="I54">
            <v>39.25</v>
          </cell>
          <cell r="J54">
            <v>15267629782</v>
          </cell>
          <cell r="K54" t="str">
            <v>331082200008246223</v>
          </cell>
          <cell r="L54">
            <v>75.4</v>
          </cell>
        </row>
        <row r="55">
          <cell r="D55" t="str">
            <v>108220243249</v>
          </cell>
          <cell r="E55" t="str">
            <v>王晓月</v>
          </cell>
          <cell r="F55" t="str">
            <v>台州初级中学</v>
          </cell>
          <cell r="G55" t="str">
            <v>文员</v>
          </cell>
          <cell r="H55">
            <v>77.1</v>
          </cell>
          <cell r="I55">
            <v>38.55</v>
          </cell>
          <cell r="J55">
            <v>13626676037</v>
          </cell>
          <cell r="K55" t="str">
            <v>331082199611080541</v>
          </cell>
          <cell r="L55">
            <v>74.8</v>
          </cell>
        </row>
        <row r="56">
          <cell r="D56" t="str">
            <v>108220243259</v>
          </cell>
          <cell r="E56" t="str">
            <v>袁霞</v>
          </cell>
          <cell r="F56" t="str">
            <v>台州初级中学</v>
          </cell>
          <cell r="G56" t="str">
            <v>文员</v>
          </cell>
          <cell r="H56">
            <v>85.7</v>
          </cell>
          <cell r="I56">
            <v>42.85</v>
          </cell>
          <cell r="J56">
            <v>17366630922</v>
          </cell>
          <cell r="K56" t="str">
            <v>530426200005011522</v>
          </cell>
          <cell r="L56">
            <v>85.2</v>
          </cell>
        </row>
        <row r="57">
          <cell r="D57" t="str">
            <v>108220243257</v>
          </cell>
          <cell r="E57" t="str">
            <v>汪帆</v>
          </cell>
          <cell r="F57" t="str">
            <v>台州初级中学</v>
          </cell>
          <cell r="G57" t="str">
            <v>文员</v>
          </cell>
          <cell r="H57">
            <v>81.5</v>
          </cell>
          <cell r="I57">
            <v>40.75</v>
          </cell>
          <cell r="J57">
            <v>13738511639</v>
          </cell>
          <cell r="K57" t="str">
            <v>331082199908121260</v>
          </cell>
          <cell r="L57">
            <v>69.6</v>
          </cell>
        </row>
        <row r="58">
          <cell r="D58" t="str">
            <v>108220243256</v>
          </cell>
          <cell r="E58" t="str">
            <v>张如懿</v>
          </cell>
          <cell r="F58" t="str">
            <v>台州初级中学</v>
          </cell>
          <cell r="G58" t="str">
            <v>文员</v>
          </cell>
          <cell r="H58">
            <v>77.9</v>
          </cell>
          <cell r="I58">
            <v>38.95</v>
          </cell>
          <cell r="J58">
            <v>15261821720</v>
          </cell>
          <cell r="K58" t="str">
            <v>331082200304010020</v>
          </cell>
          <cell r="L58">
            <v>62.2</v>
          </cell>
        </row>
        <row r="59">
          <cell r="D59" t="str">
            <v>108220243233</v>
          </cell>
          <cell r="E59" t="str">
            <v>罗大佑</v>
          </cell>
          <cell r="F59" t="str">
            <v>台州初级中学</v>
          </cell>
          <cell r="G59" t="str">
            <v>文印员</v>
          </cell>
          <cell r="H59">
            <v>78.2</v>
          </cell>
          <cell r="I59">
            <v>39.1</v>
          </cell>
          <cell r="J59">
            <v>18968681621</v>
          </cell>
          <cell r="K59" t="str">
            <v>331082200212230018</v>
          </cell>
          <cell r="L59">
            <v>64.8</v>
          </cell>
        </row>
        <row r="60">
          <cell r="D60" t="str">
            <v>108220243230</v>
          </cell>
          <cell r="E60" t="str">
            <v>洪莹</v>
          </cell>
          <cell r="F60" t="str">
            <v>台州初级中学</v>
          </cell>
          <cell r="G60" t="str">
            <v>文印员</v>
          </cell>
          <cell r="H60">
            <v>70</v>
          </cell>
          <cell r="I60">
            <v>35</v>
          </cell>
          <cell r="J60">
            <v>18858657682</v>
          </cell>
          <cell r="K60" t="str">
            <v>331082199405253042</v>
          </cell>
          <cell r="L60">
            <v>68.8</v>
          </cell>
        </row>
        <row r="61">
          <cell r="D61" t="str">
            <v>108220243232</v>
          </cell>
          <cell r="E61" t="str">
            <v>马晓霄</v>
          </cell>
          <cell r="F61" t="str">
            <v>台州初级中学</v>
          </cell>
          <cell r="G61" t="str">
            <v>文印员</v>
          </cell>
          <cell r="H61">
            <v>80.4</v>
          </cell>
          <cell r="I61">
            <v>40.2</v>
          </cell>
          <cell r="J61">
            <v>18758690415</v>
          </cell>
          <cell r="K61" t="str">
            <v>331082199004150026</v>
          </cell>
          <cell r="L61">
            <v>74.2</v>
          </cell>
        </row>
        <row r="62">
          <cell r="D62" t="str">
            <v>108220243289</v>
          </cell>
          <cell r="E62" t="str">
            <v>陈瑶鹞</v>
          </cell>
          <cell r="F62" t="str">
            <v>临海市大洋中学</v>
          </cell>
          <cell r="G62" t="str">
            <v>文员</v>
          </cell>
          <cell r="H62">
            <v>80.7</v>
          </cell>
          <cell r="I62">
            <v>40.35</v>
          </cell>
          <cell r="J62">
            <v>13758649975</v>
          </cell>
          <cell r="K62" t="str">
            <v>331082200110205815</v>
          </cell>
          <cell r="L62">
            <v>87.8</v>
          </cell>
        </row>
        <row r="63">
          <cell r="D63" t="str">
            <v>108220243287</v>
          </cell>
          <cell r="E63" t="str">
            <v>陈广宏</v>
          </cell>
          <cell r="F63" t="str">
            <v>临海市大洋中学</v>
          </cell>
          <cell r="G63" t="str">
            <v>文员</v>
          </cell>
          <cell r="H63">
            <v>78.2</v>
          </cell>
          <cell r="I63">
            <v>39.1</v>
          </cell>
          <cell r="J63">
            <v>18357622708</v>
          </cell>
          <cell r="K63" t="str">
            <v>331082200302095331</v>
          </cell>
          <cell r="L63">
            <v>81.4</v>
          </cell>
        </row>
        <row r="64">
          <cell r="D64" t="str">
            <v>108220243294</v>
          </cell>
          <cell r="E64" t="str">
            <v>童晴楠</v>
          </cell>
          <cell r="F64" t="str">
            <v>临海市大洋中学</v>
          </cell>
          <cell r="G64" t="str">
            <v>计算机网络管理员</v>
          </cell>
          <cell r="H64">
            <v>78.1</v>
          </cell>
          <cell r="I64">
            <v>39.05</v>
          </cell>
          <cell r="J64">
            <v>15757138107</v>
          </cell>
          <cell r="K64" t="str">
            <v>330402199310270914</v>
          </cell>
          <cell r="L64">
            <v>77.6</v>
          </cell>
        </row>
        <row r="65">
          <cell r="D65" t="str">
            <v>108220243293</v>
          </cell>
          <cell r="E65" t="str">
            <v>张良强</v>
          </cell>
          <cell r="F65" t="str">
            <v>临海市大洋中学</v>
          </cell>
          <cell r="G65" t="str">
            <v>计算机网络管理员</v>
          </cell>
          <cell r="H65">
            <v>65.9</v>
          </cell>
          <cell r="I65">
            <v>32.95</v>
          </cell>
          <cell r="J65">
            <v>15857697046</v>
          </cell>
          <cell r="K65" t="str">
            <v>331082198508170018</v>
          </cell>
          <cell r="L65">
            <v>75.4</v>
          </cell>
        </row>
        <row r="66">
          <cell r="D66" t="str">
            <v>108220243295</v>
          </cell>
          <cell r="E66" t="str">
            <v>王亚洲</v>
          </cell>
          <cell r="F66" t="str">
            <v>临海市大洋中学</v>
          </cell>
          <cell r="G66" t="str">
            <v>计算机网络管理员</v>
          </cell>
          <cell r="H66">
            <v>81.5</v>
          </cell>
          <cell r="I66">
            <v>40.75</v>
          </cell>
          <cell r="J66">
            <v>19805860998</v>
          </cell>
          <cell r="K66" t="str">
            <v>33108220001221403X</v>
          </cell>
          <cell r="L66">
            <v>73.8</v>
          </cell>
        </row>
        <row r="67">
          <cell r="D67" t="str">
            <v>108220243279</v>
          </cell>
          <cell r="E67" t="str">
            <v>程碧云</v>
          </cell>
          <cell r="F67" t="str">
            <v>临海市大洋中学</v>
          </cell>
          <cell r="G67" t="str">
            <v>文印员</v>
          </cell>
          <cell r="H67">
            <v>68</v>
          </cell>
          <cell r="I67">
            <v>34</v>
          </cell>
          <cell r="J67">
            <v>15712681257</v>
          </cell>
          <cell r="K67" t="str">
            <v>331082199809051287</v>
          </cell>
          <cell r="L67">
            <v>71.6</v>
          </cell>
        </row>
        <row r="68">
          <cell r="D68" t="str">
            <v>108220243277</v>
          </cell>
          <cell r="E68" t="str">
            <v>王安琪</v>
          </cell>
          <cell r="F68" t="str">
            <v>临海市大洋中学</v>
          </cell>
          <cell r="G68" t="str">
            <v>文印员</v>
          </cell>
          <cell r="H68">
            <v>73.8</v>
          </cell>
          <cell r="I68">
            <v>36.9</v>
          </cell>
          <cell r="J68">
            <v>15057234224</v>
          </cell>
          <cell r="K68" t="str">
            <v>331082199904224043</v>
          </cell>
          <cell r="L68">
            <v>68.4</v>
          </cell>
        </row>
        <row r="69">
          <cell r="D69" t="str">
            <v>108220243284</v>
          </cell>
          <cell r="E69" t="str">
            <v>何蓓蕾</v>
          </cell>
          <cell r="F69" t="str">
            <v>临海市大洋中学</v>
          </cell>
          <cell r="G69" t="str">
            <v>文印员</v>
          </cell>
          <cell r="H69">
            <v>74.6</v>
          </cell>
          <cell r="I69">
            <v>37.3</v>
          </cell>
          <cell r="J69">
            <v>15988909223</v>
          </cell>
          <cell r="K69" t="str">
            <v>330326198801120727</v>
          </cell>
          <cell r="L69">
            <v>76.4</v>
          </cell>
        </row>
        <row r="70">
          <cell r="D70" t="str">
            <v>108220243278</v>
          </cell>
          <cell r="E70" t="str">
            <v>周绍萍</v>
          </cell>
          <cell r="F70" t="str">
            <v>临海市大洋中学</v>
          </cell>
          <cell r="G70" t="str">
            <v>文印员</v>
          </cell>
          <cell r="H70">
            <v>72.8</v>
          </cell>
          <cell r="I70">
            <v>36.4</v>
          </cell>
          <cell r="J70">
            <v>15727889069</v>
          </cell>
          <cell r="K70" t="str">
            <v>331082200102070885</v>
          </cell>
          <cell r="L70">
            <v>77.6</v>
          </cell>
        </row>
        <row r="71">
          <cell r="D71" t="str">
            <v>108220243285</v>
          </cell>
          <cell r="E71" t="str">
            <v>董咪咪</v>
          </cell>
          <cell r="F71" t="str">
            <v>临海市大洋中学</v>
          </cell>
          <cell r="G71" t="str">
            <v>文印员</v>
          </cell>
          <cell r="H71">
            <v>73.5</v>
          </cell>
          <cell r="I71">
            <v>36.75</v>
          </cell>
          <cell r="J71">
            <v>13757621759</v>
          </cell>
          <cell r="K71" t="str">
            <v>331082198608205062</v>
          </cell>
          <cell r="L71">
            <v>77.8</v>
          </cell>
        </row>
        <row r="72">
          <cell r="D72" t="str">
            <v>108220243281</v>
          </cell>
          <cell r="E72" t="str">
            <v>张倩倩</v>
          </cell>
          <cell r="F72" t="str">
            <v>临海市大洋中学</v>
          </cell>
          <cell r="G72" t="str">
            <v>文印员</v>
          </cell>
          <cell r="H72">
            <v>81.8</v>
          </cell>
          <cell r="I72">
            <v>40.9</v>
          </cell>
          <cell r="J72">
            <v>15267631492</v>
          </cell>
          <cell r="K72" t="str">
            <v>331082200010134685</v>
          </cell>
          <cell r="L72">
            <v>76.6</v>
          </cell>
        </row>
        <row r="73">
          <cell r="D73" t="str">
            <v>108220243300</v>
          </cell>
          <cell r="E73" t="str">
            <v>冯良</v>
          </cell>
          <cell r="F73" t="str">
            <v>附中邵家渡学校</v>
          </cell>
          <cell r="G73" t="str">
            <v>文印员</v>
          </cell>
          <cell r="H73">
            <v>63.7</v>
          </cell>
          <cell r="I73">
            <v>31.85</v>
          </cell>
          <cell r="J73">
            <v>15606760013</v>
          </cell>
          <cell r="K73" t="str">
            <v>33108219830924001X</v>
          </cell>
          <cell r="L73">
            <v>76</v>
          </cell>
        </row>
        <row r="74">
          <cell r="D74" t="str">
            <v>108220243288</v>
          </cell>
          <cell r="E74" t="str">
            <v>冯海霞</v>
          </cell>
          <cell r="F74" t="str">
            <v>临海市大洋中学</v>
          </cell>
          <cell r="G74" t="str">
            <v>文员</v>
          </cell>
          <cell r="H74">
            <v>79.6</v>
          </cell>
          <cell r="I74">
            <v>39.8</v>
          </cell>
          <cell r="J74">
            <v>18183978944</v>
          </cell>
          <cell r="K74" t="str">
            <v>331082199711055861</v>
          </cell>
          <cell r="L74" t="str">
            <v>缺</v>
          </cell>
        </row>
        <row r="75">
          <cell r="D75" t="str">
            <v>108220243261</v>
          </cell>
          <cell r="E75" t="str">
            <v>谢官婕</v>
          </cell>
          <cell r="F75" t="str">
            <v>台州初级中学</v>
          </cell>
          <cell r="G75" t="str">
            <v>文员</v>
          </cell>
          <cell r="H75">
            <v>82.2</v>
          </cell>
          <cell r="I75">
            <v>41.1</v>
          </cell>
          <cell r="J75">
            <v>17858766212</v>
          </cell>
          <cell r="K75" t="str">
            <v>331082199703020327</v>
          </cell>
          <cell r="L75" t="str">
            <v>缺</v>
          </cell>
        </row>
        <row r="76">
          <cell r="D76" t="str">
            <v>108220243258</v>
          </cell>
          <cell r="E76" t="str">
            <v>林璐璐</v>
          </cell>
          <cell r="F76" t="str">
            <v>台州初级中学</v>
          </cell>
          <cell r="G76" t="str">
            <v>文员</v>
          </cell>
          <cell r="H76">
            <v>82.1</v>
          </cell>
          <cell r="I76">
            <v>41.05</v>
          </cell>
          <cell r="J76">
            <v>18814833578</v>
          </cell>
          <cell r="K76" t="str">
            <v>33108219921215032X</v>
          </cell>
          <cell r="L76" t="str">
            <v>缺</v>
          </cell>
        </row>
        <row r="77">
          <cell r="D77" t="str">
            <v>108220243322</v>
          </cell>
          <cell r="E77" t="str">
            <v>陈佳言</v>
          </cell>
          <cell r="F77" t="str">
            <v>附中头门港学校</v>
          </cell>
          <cell r="G77" t="str">
            <v>文员</v>
          </cell>
          <cell r="H77">
            <v>76.8</v>
          </cell>
          <cell r="I77">
            <v>38.4</v>
          </cell>
          <cell r="J77">
            <v>15968616526</v>
          </cell>
          <cell r="K77" t="str">
            <v>331081199712107846</v>
          </cell>
          <cell r="L77">
            <v>87.6</v>
          </cell>
        </row>
        <row r="78">
          <cell r="D78" t="str">
            <v>108220243321</v>
          </cell>
          <cell r="E78" t="str">
            <v>王庚</v>
          </cell>
          <cell r="F78" t="str">
            <v>附中头门港学校</v>
          </cell>
          <cell r="G78" t="str">
            <v>文员</v>
          </cell>
          <cell r="H78">
            <v>76.7</v>
          </cell>
          <cell r="I78">
            <v>38.35</v>
          </cell>
          <cell r="J78">
            <v>15068687328</v>
          </cell>
          <cell r="K78" t="str">
            <v>331082199609098099</v>
          </cell>
          <cell r="L78">
            <v>68.24</v>
          </cell>
        </row>
        <row r="79">
          <cell r="D79" t="str">
            <v>108220243320</v>
          </cell>
          <cell r="E79" t="str">
            <v>罗洁琼</v>
          </cell>
          <cell r="F79" t="str">
            <v>附中头门港学校</v>
          </cell>
          <cell r="G79" t="str">
            <v>文员</v>
          </cell>
          <cell r="H79">
            <v>72.4</v>
          </cell>
          <cell r="I79">
            <v>36.2</v>
          </cell>
          <cell r="J79">
            <v>17858678957</v>
          </cell>
          <cell r="K79" t="str">
            <v>331082199803297462</v>
          </cell>
          <cell r="L79">
            <v>71</v>
          </cell>
        </row>
        <row r="80">
          <cell r="D80" t="str">
            <v>108220243334</v>
          </cell>
          <cell r="E80" t="str">
            <v>蔡舒淇</v>
          </cell>
          <cell r="F80" t="str">
            <v>临海小学</v>
          </cell>
          <cell r="G80" t="str">
            <v>文印员</v>
          </cell>
          <cell r="H80">
            <v>71.5</v>
          </cell>
          <cell r="I80">
            <v>35.75</v>
          </cell>
          <cell r="J80">
            <v>15325665162</v>
          </cell>
          <cell r="K80" t="str">
            <v>331082200207270867</v>
          </cell>
          <cell r="L80">
            <v>72.8</v>
          </cell>
        </row>
        <row r="81">
          <cell r="D81" t="str">
            <v>108220243338</v>
          </cell>
          <cell r="E81" t="str">
            <v>应佳妤</v>
          </cell>
          <cell r="F81" t="str">
            <v>临海小学</v>
          </cell>
          <cell r="G81" t="str">
            <v>文印员</v>
          </cell>
          <cell r="H81">
            <v>75.4</v>
          </cell>
          <cell r="I81">
            <v>37.7</v>
          </cell>
          <cell r="J81">
            <v>15867608753</v>
          </cell>
          <cell r="K81" t="str">
            <v>331082200209130024</v>
          </cell>
          <cell r="L81">
            <v>79.6</v>
          </cell>
        </row>
        <row r="82">
          <cell r="D82" t="str">
            <v>108220243339</v>
          </cell>
          <cell r="E82" t="str">
            <v>朱梦琪</v>
          </cell>
          <cell r="F82" t="str">
            <v>临海小学</v>
          </cell>
          <cell r="G82" t="str">
            <v>文印员</v>
          </cell>
          <cell r="H82">
            <v>75.7</v>
          </cell>
          <cell r="I82">
            <v>37.85</v>
          </cell>
          <cell r="J82">
            <v>18768109635</v>
          </cell>
          <cell r="K82" t="str">
            <v>331082199011203042</v>
          </cell>
          <cell r="L82">
            <v>82.8</v>
          </cell>
        </row>
        <row r="83">
          <cell r="D83" t="str">
            <v>108220243329</v>
          </cell>
          <cell r="E83" t="str">
            <v>宋诗媛</v>
          </cell>
          <cell r="F83" t="str">
            <v>临海小学</v>
          </cell>
          <cell r="G83" t="str">
            <v>文员</v>
          </cell>
          <cell r="H83">
            <v>76.8</v>
          </cell>
          <cell r="I83">
            <v>38.4</v>
          </cell>
          <cell r="J83">
            <v>13968430210</v>
          </cell>
          <cell r="K83" t="str">
            <v>331082200203291265</v>
          </cell>
          <cell r="L83">
            <v>76.4</v>
          </cell>
        </row>
        <row r="84">
          <cell r="D84" t="str">
            <v>108220243328</v>
          </cell>
          <cell r="E84" t="str">
            <v>张帆</v>
          </cell>
          <cell r="F84" t="str">
            <v>临海小学</v>
          </cell>
          <cell r="G84" t="str">
            <v>文员</v>
          </cell>
          <cell r="H84">
            <v>73</v>
          </cell>
          <cell r="I84">
            <v>36.5</v>
          </cell>
          <cell r="J84">
            <v>13185737030</v>
          </cell>
          <cell r="K84" t="str">
            <v>331082199612103186</v>
          </cell>
          <cell r="L84">
            <v>77.2</v>
          </cell>
        </row>
        <row r="85">
          <cell r="D85" t="str">
            <v>108220243326</v>
          </cell>
          <cell r="E85" t="str">
            <v>谢悠悠</v>
          </cell>
          <cell r="F85" t="str">
            <v>临海小学</v>
          </cell>
          <cell r="G85" t="str">
            <v>文员</v>
          </cell>
          <cell r="H85">
            <v>78.2</v>
          </cell>
          <cell r="I85">
            <v>39.1</v>
          </cell>
          <cell r="J85">
            <v>18072589392</v>
          </cell>
          <cell r="K85" t="str">
            <v>331082199710150541</v>
          </cell>
          <cell r="L85">
            <v>74.3</v>
          </cell>
        </row>
        <row r="86">
          <cell r="D86" t="str">
            <v>108220243311</v>
          </cell>
          <cell r="E86" t="str">
            <v>周丹芬</v>
          </cell>
          <cell r="F86" t="str">
            <v>临海市涌泉中学</v>
          </cell>
          <cell r="G86" t="str">
            <v>文印员</v>
          </cell>
          <cell r="H86">
            <v>80.1</v>
          </cell>
          <cell r="I86">
            <v>40.05</v>
          </cell>
          <cell r="J86">
            <v>15967062727</v>
          </cell>
          <cell r="K86" t="str">
            <v>331082199712048129</v>
          </cell>
          <cell r="L86">
            <v>78.8</v>
          </cell>
        </row>
        <row r="87">
          <cell r="D87" t="str">
            <v>108220243315</v>
          </cell>
          <cell r="E87" t="str">
            <v>胡腾峰</v>
          </cell>
          <cell r="F87" t="str">
            <v>临海市永丰镇中学</v>
          </cell>
          <cell r="G87" t="str">
            <v>文印员</v>
          </cell>
          <cell r="H87">
            <v>75.7</v>
          </cell>
          <cell r="I87">
            <v>37.85</v>
          </cell>
          <cell r="J87">
            <v>13736625969</v>
          </cell>
          <cell r="K87" t="str">
            <v>331082200205051417</v>
          </cell>
          <cell r="L87">
            <v>69.4</v>
          </cell>
        </row>
        <row r="88">
          <cell r="D88" t="str">
            <v>108220243313</v>
          </cell>
          <cell r="E88" t="str">
            <v>童烨</v>
          </cell>
          <cell r="F88" t="str">
            <v>临海市永丰镇中学</v>
          </cell>
          <cell r="G88" t="str">
            <v>文印员</v>
          </cell>
          <cell r="H88">
            <v>60.7</v>
          </cell>
          <cell r="I88">
            <v>30.35</v>
          </cell>
          <cell r="J88">
            <v>18858677814</v>
          </cell>
          <cell r="K88" t="str">
            <v>331082198708143209</v>
          </cell>
          <cell r="L88">
            <v>60</v>
          </cell>
        </row>
        <row r="89">
          <cell r="D89" t="str">
            <v>108220243314</v>
          </cell>
          <cell r="E89" t="str">
            <v>胡潇婷</v>
          </cell>
          <cell r="F89" t="str">
            <v>临海市永丰镇中学</v>
          </cell>
          <cell r="G89" t="str">
            <v>文印员</v>
          </cell>
          <cell r="H89">
            <v>76.2</v>
          </cell>
          <cell r="I89">
            <v>38.1</v>
          </cell>
          <cell r="J89">
            <v>13666493997</v>
          </cell>
          <cell r="K89" t="str">
            <v>331082199703011404</v>
          </cell>
          <cell r="L89">
            <v>72.2</v>
          </cell>
        </row>
        <row r="90">
          <cell r="D90" t="str">
            <v>108220243376</v>
          </cell>
          <cell r="E90" t="str">
            <v>张芳芳</v>
          </cell>
          <cell r="F90" t="str">
            <v>头门港中心校</v>
          </cell>
          <cell r="G90" t="str">
            <v>文员</v>
          </cell>
          <cell r="H90">
            <v>76.6</v>
          </cell>
          <cell r="I90">
            <v>38.3</v>
          </cell>
          <cell r="J90">
            <v>13586061650</v>
          </cell>
          <cell r="K90" t="str">
            <v>330182200010218125</v>
          </cell>
          <cell r="L90">
            <v>69.4</v>
          </cell>
        </row>
        <row r="91">
          <cell r="D91" t="str">
            <v>108220243371</v>
          </cell>
          <cell r="E91" t="str">
            <v>金彩虹</v>
          </cell>
          <cell r="F91" t="str">
            <v>头门港中心校</v>
          </cell>
          <cell r="G91" t="str">
            <v>文员</v>
          </cell>
          <cell r="H91">
            <v>77.5</v>
          </cell>
          <cell r="I91">
            <v>38.75</v>
          </cell>
          <cell r="J91">
            <v>18258686949</v>
          </cell>
          <cell r="K91" t="str">
            <v>331082198601027865</v>
          </cell>
          <cell r="L91">
            <v>83.6</v>
          </cell>
        </row>
        <row r="92">
          <cell r="D92" t="str">
            <v>108220243370</v>
          </cell>
          <cell r="E92" t="str">
            <v>金婉婷</v>
          </cell>
          <cell r="F92" t="str">
            <v>头门港中心校</v>
          </cell>
          <cell r="G92" t="str">
            <v>文员</v>
          </cell>
          <cell r="H92">
            <v>76.6</v>
          </cell>
          <cell r="I92">
            <v>38.3</v>
          </cell>
          <cell r="J92">
            <v>13606659056</v>
          </cell>
          <cell r="K92" t="str">
            <v>33108219891103856X</v>
          </cell>
          <cell r="L92">
            <v>77.4</v>
          </cell>
        </row>
        <row r="93">
          <cell r="D93" t="str">
            <v>108220243374</v>
          </cell>
          <cell r="E93" t="str">
            <v>余嘉乐</v>
          </cell>
          <cell r="F93" t="str">
            <v>头门港中心校</v>
          </cell>
          <cell r="G93" t="str">
            <v>文员</v>
          </cell>
          <cell r="H93">
            <v>80</v>
          </cell>
          <cell r="I93">
            <v>40</v>
          </cell>
          <cell r="J93">
            <v>13575820960</v>
          </cell>
          <cell r="K93" t="str">
            <v>331022200310262615</v>
          </cell>
          <cell r="L93">
            <v>81.4</v>
          </cell>
        </row>
        <row r="94">
          <cell r="D94" t="str">
            <v>108220243365</v>
          </cell>
          <cell r="E94" t="str">
            <v>谢娇娇</v>
          </cell>
          <cell r="F94" t="str">
            <v>临海市邵家渡中心校</v>
          </cell>
          <cell r="G94" t="str">
            <v>文印员</v>
          </cell>
          <cell r="H94">
            <v>67.9</v>
          </cell>
          <cell r="I94">
            <v>33.95</v>
          </cell>
          <cell r="J94">
            <v>13566443709</v>
          </cell>
          <cell r="K94" t="str">
            <v>331082199210115029</v>
          </cell>
          <cell r="L94">
            <v>71.6</v>
          </cell>
        </row>
        <row r="95">
          <cell r="D95" t="str">
            <v>108220243363</v>
          </cell>
          <cell r="E95" t="str">
            <v>蒋芸芸</v>
          </cell>
          <cell r="F95" t="str">
            <v>临海市邵家渡中心校</v>
          </cell>
          <cell r="G95" t="str">
            <v>文印员</v>
          </cell>
          <cell r="H95">
            <v>76</v>
          </cell>
          <cell r="I95">
            <v>38</v>
          </cell>
          <cell r="J95">
            <v>15858671649</v>
          </cell>
          <cell r="K95" t="str">
            <v>331082199505164688</v>
          </cell>
          <cell r="L95">
            <v>75.6</v>
          </cell>
        </row>
        <row r="96">
          <cell r="D96" t="str">
            <v>108220243361</v>
          </cell>
          <cell r="E96" t="str">
            <v>周晓路</v>
          </cell>
          <cell r="F96" t="str">
            <v>临海市邵家渡中心校</v>
          </cell>
          <cell r="G96" t="str">
            <v>文印员</v>
          </cell>
          <cell r="H96">
            <v>74.8</v>
          </cell>
          <cell r="I96">
            <v>37.4</v>
          </cell>
          <cell r="J96">
            <v>15958622689</v>
          </cell>
          <cell r="K96" t="str">
            <v>331082199104275029</v>
          </cell>
          <cell r="L96">
            <v>75</v>
          </cell>
        </row>
        <row r="97">
          <cell r="D97" t="str">
            <v>108220243358</v>
          </cell>
          <cell r="E97" t="str">
            <v>韩青</v>
          </cell>
          <cell r="F97" t="str">
            <v>临海市广文小学</v>
          </cell>
          <cell r="G97" t="str">
            <v>文印员</v>
          </cell>
          <cell r="H97">
            <v>65.8</v>
          </cell>
          <cell r="I97">
            <v>32.9</v>
          </cell>
          <cell r="J97">
            <v>13732331157</v>
          </cell>
          <cell r="K97" t="str">
            <v>331082198512045885</v>
          </cell>
          <cell r="L97">
            <v>74.2</v>
          </cell>
        </row>
        <row r="98">
          <cell r="D98" t="str">
            <v>108220243318</v>
          </cell>
          <cell r="E98" t="str">
            <v>徐璐</v>
          </cell>
          <cell r="F98" t="str">
            <v>附中头门港学校</v>
          </cell>
          <cell r="G98" t="str">
            <v>文印员</v>
          </cell>
          <cell r="H98">
            <v>68.2</v>
          </cell>
          <cell r="I98">
            <v>34.1</v>
          </cell>
          <cell r="J98">
            <v>18869995897</v>
          </cell>
          <cell r="K98" t="str">
            <v>332624199403021360</v>
          </cell>
          <cell r="L98" t="str">
            <v>缺</v>
          </cell>
        </row>
        <row r="99">
          <cell r="D99" t="str">
            <v>108220243327</v>
          </cell>
          <cell r="E99" t="str">
            <v>倪芸</v>
          </cell>
          <cell r="F99" t="str">
            <v>临海小学</v>
          </cell>
          <cell r="G99" t="str">
            <v>文员</v>
          </cell>
          <cell r="H99">
            <v>61.8</v>
          </cell>
          <cell r="I99">
            <v>30.9</v>
          </cell>
          <cell r="J99">
            <v>13600580252</v>
          </cell>
          <cell r="K99" t="str">
            <v>331082198810260022</v>
          </cell>
          <cell r="L99" t="str">
            <v>缺</v>
          </cell>
        </row>
        <row r="100">
          <cell r="D100" t="str">
            <v>108220243228</v>
          </cell>
          <cell r="E100" t="str">
            <v>潘宇新</v>
          </cell>
          <cell r="F100" t="str">
            <v>临海市高级职业中学</v>
          </cell>
          <cell r="G100" t="str">
            <v>舞蹈教师</v>
          </cell>
          <cell r="H100">
            <v>77.7</v>
          </cell>
          <cell r="I100">
            <v>38.85</v>
          </cell>
          <cell r="J100">
            <v>15867060285</v>
          </cell>
          <cell r="K100" t="str">
            <v>331082200101060749</v>
          </cell>
          <cell r="L100">
            <v>85</v>
          </cell>
        </row>
        <row r="101">
          <cell r="D101" t="str">
            <v>108220243227</v>
          </cell>
          <cell r="E101" t="str">
            <v>廖志佳</v>
          </cell>
          <cell r="F101" t="str">
            <v>临海市高级职业中学</v>
          </cell>
          <cell r="G101" t="str">
            <v>舞蹈教师</v>
          </cell>
          <cell r="H101">
            <v>73.8</v>
          </cell>
          <cell r="I101">
            <v>36.9</v>
          </cell>
          <cell r="J101">
            <v>18815182278</v>
          </cell>
          <cell r="K101" t="str">
            <v>430122199009054510</v>
          </cell>
          <cell r="L101">
            <v>88</v>
          </cell>
        </row>
        <row r="102">
          <cell r="D102" t="str">
            <v>108220243263</v>
          </cell>
          <cell r="E102" t="str">
            <v>沈宇榕</v>
          </cell>
          <cell r="F102" t="str">
            <v>临海市外国语学校</v>
          </cell>
          <cell r="G102" t="str">
            <v>体育教师</v>
          </cell>
          <cell r="H102">
            <v>73.1</v>
          </cell>
          <cell r="I102">
            <v>36.55</v>
          </cell>
          <cell r="J102">
            <v>18767696929</v>
          </cell>
          <cell r="K102" t="str">
            <v>331024200208164632</v>
          </cell>
          <cell r="L102">
            <v>86</v>
          </cell>
        </row>
        <row r="103">
          <cell r="D103" t="str">
            <v>108220243262</v>
          </cell>
          <cell r="E103" t="str">
            <v>蔡宇航</v>
          </cell>
          <cell r="F103" t="str">
            <v>临海市外国语学校</v>
          </cell>
          <cell r="G103" t="str">
            <v>体育教师</v>
          </cell>
          <cell r="H103">
            <v>74.4</v>
          </cell>
          <cell r="I103">
            <v>37.2</v>
          </cell>
          <cell r="J103">
            <v>15857699654</v>
          </cell>
          <cell r="K103" t="str">
            <v>331082200006062332</v>
          </cell>
          <cell r="L103">
            <v>82</v>
          </cell>
        </row>
        <row r="104">
          <cell r="D104" t="str">
            <v>108220243340</v>
          </cell>
          <cell r="E104" t="str">
            <v>姜颖</v>
          </cell>
          <cell r="F104" t="str">
            <v>回浦实验小学</v>
          </cell>
          <cell r="G104" t="str">
            <v>美术教师</v>
          </cell>
          <cell r="H104">
            <v>78.9</v>
          </cell>
          <cell r="I104">
            <v>39.45</v>
          </cell>
          <cell r="J104">
            <v>15613258319</v>
          </cell>
          <cell r="K104" t="str">
            <v>331082200011030546</v>
          </cell>
          <cell r="L104">
            <v>85</v>
          </cell>
        </row>
        <row r="105">
          <cell r="D105" t="str">
            <v>108220243346</v>
          </cell>
          <cell r="E105" t="str">
            <v>奚晓霞</v>
          </cell>
          <cell r="F105" t="str">
            <v>回浦实验小学</v>
          </cell>
          <cell r="G105" t="str">
            <v>美术教师</v>
          </cell>
          <cell r="H105">
            <v>80.3</v>
          </cell>
          <cell r="I105">
            <v>40.15</v>
          </cell>
          <cell r="J105">
            <v>15821501157</v>
          </cell>
          <cell r="K105" t="str">
            <v>331023199705166645</v>
          </cell>
          <cell r="L105">
            <v>72</v>
          </cell>
        </row>
        <row r="106">
          <cell r="D106" t="str">
            <v>108220243347</v>
          </cell>
          <cell r="E106" t="str">
            <v>陈婷娜</v>
          </cell>
          <cell r="F106" t="str">
            <v>回浦实验小学</v>
          </cell>
          <cell r="G106" t="str">
            <v>美术教师</v>
          </cell>
          <cell r="H106">
            <v>78.7</v>
          </cell>
          <cell r="I106">
            <v>39.35</v>
          </cell>
          <cell r="J106">
            <v>13085662086</v>
          </cell>
          <cell r="K106" t="str">
            <v>331082200105125028</v>
          </cell>
          <cell r="L106">
            <v>80</v>
          </cell>
        </row>
        <row r="107">
          <cell r="D107" t="str">
            <v>108220243005</v>
          </cell>
          <cell r="E107" t="str">
            <v>金佳怡</v>
          </cell>
          <cell r="F107" t="str">
            <v>素质教育实践学校</v>
          </cell>
          <cell r="G107" t="str">
            <v>美术教师</v>
          </cell>
          <cell r="H107">
            <v>75.9</v>
          </cell>
          <cell r="I107">
            <v>37.95</v>
          </cell>
          <cell r="J107">
            <v>13094781995</v>
          </cell>
          <cell r="K107" t="str">
            <v>332624199511214223</v>
          </cell>
          <cell r="L107">
            <v>82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5"/>
  <sheetViews>
    <sheetView tabSelected="1" workbookViewId="0">
      <selection activeCell="N16" sqref="N16"/>
    </sheetView>
  </sheetViews>
  <sheetFormatPr defaultColWidth="9" defaultRowHeight="13.5"/>
  <cols>
    <col min="1" max="1" width="3.875" style="3" customWidth="1"/>
    <col min="2" max="2" width="15.125" style="3" customWidth="1"/>
    <col min="3" max="3" width="7.875" style="3" customWidth="1"/>
    <col min="4" max="4" width="29.625" style="3" customWidth="1"/>
    <col min="5" max="5" width="17.25" style="3" customWidth="1"/>
    <col min="6" max="6" width="8.125" style="3" customWidth="1"/>
    <col min="7" max="7" width="8.375" style="3" customWidth="1"/>
    <col min="8" max="8" width="9" style="3" customWidth="1"/>
    <col min="9" max="9" width="15.5" style="3" customWidth="1"/>
    <col min="10" max="16384" width="9" style="3"/>
  </cols>
  <sheetData>
    <row r="1" s="1" customFormat="1" ht="44.1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="2" customFormat="1" ht="20.1" customHeight="1" spans="1:9">
      <c r="A2" s="5">
        <v>1</v>
      </c>
      <c r="B2" s="6" t="s">
        <v>9</v>
      </c>
      <c r="C2" s="6" t="s">
        <v>10</v>
      </c>
      <c r="D2" s="6" t="s">
        <v>11</v>
      </c>
      <c r="E2" s="6" t="s">
        <v>12</v>
      </c>
      <c r="F2" s="5">
        <v>78.9</v>
      </c>
      <c r="G2" s="5">
        <f>VLOOKUP(B2,[1]分组成绩汇总!$D$3:$L$108,9,0)</f>
        <v>78.4</v>
      </c>
      <c r="H2" s="5">
        <f t="shared" ref="H2:H33" si="0">F2*0.5+G2*0.5</f>
        <v>78.65</v>
      </c>
      <c r="I2" s="7" t="s">
        <v>13</v>
      </c>
    </row>
    <row r="3" s="2" customFormat="1" ht="20.1" customHeight="1" spans="1:9">
      <c r="A3" s="5">
        <v>2</v>
      </c>
      <c r="B3" s="6" t="s">
        <v>14</v>
      </c>
      <c r="C3" s="6" t="s">
        <v>15</v>
      </c>
      <c r="D3" s="6" t="s">
        <v>11</v>
      </c>
      <c r="E3" s="6" t="s">
        <v>12</v>
      </c>
      <c r="F3" s="5">
        <v>70.8</v>
      </c>
      <c r="G3" s="5">
        <f>VLOOKUP(B3,[1]分组成绩汇总!$D$3:$L$108,9,0)</f>
        <v>67.2</v>
      </c>
      <c r="H3" s="5">
        <f t="shared" si="0"/>
        <v>69</v>
      </c>
      <c r="I3" s="7" t="s">
        <v>13</v>
      </c>
    </row>
    <row r="4" s="2" customFormat="1" ht="20.1" customHeight="1" spans="1:9">
      <c r="A4" s="5">
        <v>3</v>
      </c>
      <c r="B4" s="6" t="s">
        <v>16</v>
      </c>
      <c r="C4" s="6" t="s">
        <v>17</v>
      </c>
      <c r="D4" s="6" t="s">
        <v>11</v>
      </c>
      <c r="E4" s="6" t="s">
        <v>12</v>
      </c>
      <c r="F4" s="5">
        <v>69.7</v>
      </c>
      <c r="G4" s="5">
        <f>VLOOKUP(B4,[1]分组成绩汇总!$D$3:$L$108,9,0)</f>
        <v>66.8</v>
      </c>
      <c r="H4" s="5">
        <f t="shared" si="0"/>
        <v>68.25</v>
      </c>
      <c r="I4" s="7"/>
    </row>
    <row r="5" s="2" customFormat="1" ht="20.1" customHeight="1" spans="1:9">
      <c r="A5" s="5">
        <v>4</v>
      </c>
      <c r="B5" s="6" t="s">
        <v>18</v>
      </c>
      <c r="C5" s="6" t="s">
        <v>19</v>
      </c>
      <c r="D5" s="6" t="s">
        <v>11</v>
      </c>
      <c r="E5" s="6" t="s">
        <v>12</v>
      </c>
      <c r="F5" s="5">
        <v>65.5</v>
      </c>
      <c r="G5" s="5">
        <f>VLOOKUP(B5,[1]分组成绩汇总!$D$3:$L$108,9,0)</f>
        <v>63.4</v>
      </c>
      <c r="H5" s="5">
        <f t="shared" si="0"/>
        <v>64.45</v>
      </c>
      <c r="I5" s="7"/>
    </row>
    <row r="6" s="2" customFormat="1" ht="20.1" customHeight="1" spans="1:9">
      <c r="A6" s="5">
        <v>5</v>
      </c>
      <c r="B6" s="6" t="s">
        <v>20</v>
      </c>
      <c r="C6" s="6" t="s">
        <v>21</v>
      </c>
      <c r="D6" s="6" t="s">
        <v>11</v>
      </c>
      <c r="E6" s="6" t="s">
        <v>12</v>
      </c>
      <c r="F6" s="5">
        <v>63.1</v>
      </c>
      <c r="G6" s="5">
        <f>VLOOKUP(B6,[1]分组成绩汇总!$D$3:$L$108,9,0)</f>
        <v>62.4</v>
      </c>
      <c r="H6" s="5">
        <f t="shared" si="0"/>
        <v>62.75</v>
      </c>
      <c r="I6" s="7"/>
    </row>
    <row r="7" s="2" customFormat="1" ht="20.1" customHeight="1" spans="1:9">
      <c r="A7" s="5">
        <v>6</v>
      </c>
      <c r="B7" s="6" t="s">
        <v>22</v>
      </c>
      <c r="C7" s="6" t="s">
        <v>23</v>
      </c>
      <c r="D7" s="6" t="s">
        <v>11</v>
      </c>
      <c r="E7" s="6" t="s">
        <v>12</v>
      </c>
      <c r="F7" s="5">
        <v>81.2</v>
      </c>
      <c r="G7" s="5" t="s">
        <v>24</v>
      </c>
      <c r="H7" s="5"/>
      <c r="I7" s="7"/>
    </row>
    <row r="8" s="2" customFormat="1" ht="20.1" customHeight="1" spans="1:9">
      <c r="A8" s="5">
        <v>7</v>
      </c>
      <c r="B8" s="6" t="s">
        <v>25</v>
      </c>
      <c r="C8" s="6" t="s">
        <v>26</v>
      </c>
      <c r="D8" s="6" t="s">
        <v>11</v>
      </c>
      <c r="E8" s="6" t="s">
        <v>27</v>
      </c>
      <c r="F8" s="5">
        <v>79.4</v>
      </c>
      <c r="G8" s="5">
        <f>VLOOKUP(B8,[1]分组成绩汇总!$D$3:$L$108,9,0)</f>
        <v>90.8</v>
      </c>
      <c r="H8" s="5">
        <f t="shared" si="0"/>
        <v>85.1</v>
      </c>
      <c r="I8" s="7" t="s">
        <v>13</v>
      </c>
    </row>
    <row r="9" s="2" customFormat="1" ht="20.1" customHeight="1" spans="1:9">
      <c r="A9" s="5">
        <v>8</v>
      </c>
      <c r="B9" s="6" t="s">
        <v>28</v>
      </c>
      <c r="C9" s="6" t="s">
        <v>29</v>
      </c>
      <c r="D9" s="6" t="s">
        <v>11</v>
      </c>
      <c r="E9" s="6" t="s">
        <v>27</v>
      </c>
      <c r="F9" s="5">
        <v>79.2</v>
      </c>
      <c r="G9" s="5">
        <f>VLOOKUP(B9,[1]分组成绩汇总!$D$3:$L$108,9,0)</f>
        <v>89.8</v>
      </c>
      <c r="H9" s="5">
        <f t="shared" si="0"/>
        <v>84.5</v>
      </c>
      <c r="I9" s="7" t="s">
        <v>13</v>
      </c>
    </row>
    <row r="10" s="2" customFormat="1" ht="20.1" customHeight="1" spans="1:9">
      <c r="A10" s="5">
        <v>9</v>
      </c>
      <c r="B10" s="6" t="s">
        <v>30</v>
      </c>
      <c r="C10" s="6" t="s">
        <v>31</v>
      </c>
      <c r="D10" s="6" t="s">
        <v>11</v>
      </c>
      <c r="E10" s="6" t="s">
        <v>27</v>
      </c>
      <c r="F10" s="5">
        <v>82.5</v>
      </c>
      <c r="G10" s="5">
        <f>VLOOKUP(B10,[1]分组成绩汇总!$D$3:$L$108,9,0)</f>
        <v>85.6</v>
      </c>
      <c r="H10" s="5">
        <f t="shared" si="0"/>
        <v>84.05</v>
      </c>
      <c r="I10" s="5"/>
    </row>
    <row r="11" s="2" customFormat="1" ht="20.1" customHeight="1" spans="1:9">
      <c r="A11" s="5">
        <v>10</v>
      </c>
      <c r="B11" s="6" t="s">
        <v>32</v>
      </c>
      <c r="C11" s="6" t="s">
        <v>33</v>
      </c>
      <c r="D11" s="6" t="s">
        <v>11</v>
      </c>
      <c r="E11" s="6" t="s">
        <v>27</v>
      </c>
      <c r="F11" s="5">
        <v>79.5</v>
      </c>
      <c r="G11" s="5">
        <f>VLOOKUP(B11,[1]分组成绩汇总!$D$3:$L$108,9,0)</f>
        <v>81</v>
      </c>
      <c r="H11" s="5">
        <f t="shared" si="0"/>
        <v>80.25</v>
      </c>
      <c r="I11" s="7"/>
    </row>
    <row r="12" s="2" customFormat="1" ht="20.1" customHeight="1" spans="1:9">
      <c r="A12" s="5">
        <v>11</v>
      </c>
      <c r="B12" s="6" t="s">
        <v>34</v>
      </c>
      <c r="C12" s="6" t="s">
        <v>35</v>
      </c>
      <c r="D12" s="6" t="s">
        <v>11</v>
      </c>
      <c r="E12" s="6" t="s">
        <v>27</v>
      </c>
      <c r="F12" s="5">
        <v>79.6</v>
      </c>
      <c r="G12" s="5">
        <f>VLOOKUP(B12,[1]分组成绩汇总!$D$3:$L$108,9,0)</f>
        <v>76.8</v>
      </c>
      <c r="H12" s="5">
        <f t="shared" si="0"/>
        <v>78.2</v>
      </c>
      <c r="I12" s="5"/>
    </row>
    <row r="13" s="2" customFormat="1" ht="20.1" customHeight="1" spans="1:9">
      <c r="A13" s="5">
        <v>12</v>
      </c>
      <c r="B13" s="6" t="s">
        <v>36</v>
      </c>
      <c r="C13" s="6" t="s">
        <v>37</v>
      </c>
      <c r="D13" s="6" t="s">
        <v>11</v>
      </c>
      <c r="E13" s="6" t="s">
        <v>27</v>
      </c>
      <c r="F13" s="5">
        <v>79.5</v>
      </c>
      <c r="G13" s="5">
        <f>VLOOKUP(B13,[1]分组成绩汇总!$D$3:$L$108,9,0)</f>
        <v>54.6</v>
      </c>
      <c r="H13" s="5">
        <f t="shared" si="0"/>
        <v>67.05</v>
      </c>
      <c r="I13" s="7"/>
    </row>
    <row r="14" s="2" customFormat="1" ht="20.1" customHeight="1" spans="1:9">
      <c r="A14" s="5">
        <v>13</v>
      </c>
      <c r="B14" s="6" t="s">
        <v>38</v>
      </c>
      <c r="C14" s="6" t="s">
        <v>39</v>
      </c>
      <c r="D14" s="6" t="s">
        <v>40</v>
      </c>
      <c r="E14" s="6" t="s">
        <v>12</v>
      </c>
      <c r="F14" s="5">
        <v>63.7</v>
      </c>
      <c r="G14" s="5">
        <f>VLOOKUP(B14,[1]分组成绩汇总!$D$3:$L$108,9,0)</f>
        <v>76</v>
      </c>
      <c r="H14" s="5">
        <f t="shared" si="0"/>
        <v>69.85</v>
      </c>
      <c r="I14" s="7" t="s">
        <v>13</v>
      </c>
    </row>
    <row r="15" s="2" customFormat="1" ht="20.1" customHeight="1" spans="1:9">
      <c r="A15" s="5">
        <v>14</v>
      </c>
      <c r="B15" s="6" t="s">
        <v>41</v>
      </c>
      <c r="C15" s="6" t="s">
        <v>42</v>
      </c>
      <c r="D15" s="6" t="s">
        <v>43</v>
      </c>
      <c r="E15" s="6" t="s">
        <v>27</v>
      </c>
      <c r="F15" s="5">
        <v>76.8</v>
      </c>
      <c r="G15" s="5">
        <f>VLOOKUP(B15,[1]分组成绩汇总!$D$3:$L$108,9,0)</f>
        <v>87.6</v>
      </c>
      <c r="H15" s="5">
        <f t="shared" si="0"/>
        <v>82.2</v>
      </c>
      <c r="I15" s="7" t="s">
        <v>13</v>
      </c>
    </row>
    <row r="16" s="2" customFormat="1" ht="20.1" customHeight="1" spans="1:9">
      <c r="A16" s="5">
        <v>15</v>
      </c>
      <c r="B16" s="6" t="s">
        <v>44</v>
      </c>
      <c r="C16" s="6" t="s">
        <v>45</v>
      </c>
      <c r="D16" s="6" t="s">
        <v>43</v>
      </c>
      <c r="E16" s="6" t="s">
        <v>27</v>
      </c>
      <c r="F16" s="5">
        <v>76.7</v>
      </c>
      <c r="G16" s="5">
        <f>VLOOKUP(B16,[1]分组成绩汇总!$D$3:$L$108,9,0)</f>
        <v>68.24</v>
      </c>
      <c r="H16" s="5">
        <f t="shared" si="0"/>
        <v>72.47</v>
      </c>
      <c r="I16" s="7"/>
    </row>
    <row r="17" s="2" customFormat="1" ht="20.1" customHeight="1" spans="1:9">
      <c r="A17" s="5">
        <v>16</v>
      </c>
      <c r="B17" s="6" t="s">
        <v>46</v>
      </c>
      <c r="C17" s="6" t="s">
        <v>47</v>
      </c>
      <c r="D17" s="6" t="s">
        <v>43</v>
      </c>
      <c r="E17" s="6" t="s">
        <v>27</v>
      </c>
      <c r="F17" s="5">
        <v>72.4</v>
      </c>
      <c r="G17" s="5">
        <f>VLOOKUP(B17,[1]分组成绩汇总!$D$3:$L$108,9,0)</f>
        <v>71</v>
      </c>
      <c r="H17" s="5">
        <f t="shared" si="0"/>
        <v>71.7</v>
      </c>
      <c r="I17" s="7"/>
    </row>
    <row r="18" s="2" customFormat="1" ht="20.1" customHeight="1" spans="1:9">
      <c r="A18" s="5">
        <v>17</v>
      </c>
      <c r="B18" s="6" t="s">
        <v>48</v>
      </c>
      <c r="C18" s="6" t="s">
        <v>49</v>
      </c>
      <c r="D18" s="6" t="s">
        <v>43</v>
      </c>
      <c r="E18" s="6" t="s">
        <v>12</v>
      </c>
      <c r="F18" s="5">
        <v>68.2</v>
      </c>
      <c r="G18" s="5" t="s">
        <v>24</v>
      </c>
      <c r="H18" s="5"/>
      <c r="I18" s="7"/>
    </row>
    <row r="19" s="2" customFormat="1" ht="21.95" customHeight="1" spans="1:9">
      <c r="A19" s="5">
        <v>18</v>
      </c>
      <c r="B19" s="6" t="s">
        <v>50</v>
      </c>
      <c r="C19" s="6" t="s">
        <v>51</v>
      </c>
      <c r="D19" s="6" t="s">
        <v>52</v>
      </c>
      <c r="E19" s="6" t="s">
        <v>53</v>
      </c>
      <c r="F19" s="5">
        <v>78.9</v>
      </c>
      <c r="G19" s="5">
        <v>84.2</v>
      </c>
      <c r="H19" s="5">
        <f t="shared" si="0"/>
        <v>81.55</v>
      </c>
      <c r="I19" s="7" t="s">
        <v>13</v>
      </c>
    </row>
    <row r="20" s="2" customFormat="1" ht="20.1" customHeight="1" spans="1:9">
      <c r="A20" s="5">
        <v>19</v>
      </c>
      <c r="B20" s="6" t="s">
        <v>54</v>
      </c>
      <c r="C20" s="6" t="s">
        <v>55</v>
      </c>
      <c r="D20" s="6" t="s">
        <v>52</v>
      </c>
      <c r="E20" s="6" t="s">
        <v>53</v>
      </c>
      <c r="F20" s="5">
        <v>78.7</v>
      </c>
      <c r="G20" s="5">
        <v>76.8</v>
      </c>
      <c r="H20" s="5">
        <f t="shared" si="0"/>
        <v>77.75</v>
      </c>
      <c r="I20" s="7"/>
    </row>
    <row r="21" s="2" customFormat="1" ht="20.1" customHeight="1" spans="1:9">
      <c r="A21" s="5">
        <v>20</v>
      </c>
      <c r="B21" s="6" t="s">
        <v>56</v>
      </c>
      <c r="C21" s="6" t="s">
        <v>57</v>
      </c>
      <c r="D21" s="6" t="s">
        <v>52</v>
      </c>
      <c r="E21" s="6" t="s">
        <v>53</v>
      </c>
      <c r="F21" s="5">
        <v>80.3</v>
      </c>
      <c r="G21" s="5">
        <v>70.6</v>
      </c>
      <c r="H21" s="5">
        <f t="shared" si="0"/>
        <v>75.45</v>
      </c>
      <c r="I21" s="7"/>
    </row>
    <row r="22" s="2" customFormat="1" ht="20.1" customHeight="1" spans="1:9">
      <c r="A22" s="5">
        <v>21</v>
      </c>
      <c r="B22" s="6" t="s">
        <v>58</v>
      </c>
      <c r="C22" s="6" t="s">
        <v>59</v>
      </c>
      <c r="D22" s="6" t="s">
        <v>60</v>
      </c>
      <c r="E22" s="6" t="s">
        <v>12</v>
      </c>
      <c r="F22" s="5">
        <v>68.9</v>
      </c>
      <c r="G22" s="5">
        <f>VLOOKUP(B22,[1]分组成绩汇总!$D$3:$L$108,9,0)</f>
        <v>77.64</v>
      </c>
      <c r="H22" s="5">
        <f t="shared" si="0"/>
        <v>73.27</v>
      </c>
      <c r="I22" s="7" t="s">
        <v>13</v>
      </c>
    </row>
    <row r="23" s="2" customFormat="1" ht="20.1" customHeight="1" spans="1:9">
      <c r="A23" s="5">
        <v>22</v>
      </c>
      <c r="B23" s="6" t="s">
        <v>61</v>
      </c>
      <c r="C23" s="6" t="s">
        <v>62</v>
      </c>
      <c r="D23" s="6" t="s">
        <v>60</v>
      </c>
      <c r="E23" s="6" t="s">
        <v>27</v>
      </c>
      <c r="F23" s="5">
        <v>85.9</v>
      </c>
      <c r="G23" s="5">
        <f>VLOOKUP(B23,[1]分组成绩汇总!$D$3:$L$108,9,0)</f>
        <v>84.9</v>
      </c>
      <c r="H23" s="5">
        <f t="shared" si="0"/>
        <v>85.4</v>
      </c>
      <c r="I23" s="7" t="s">
        <v>13</v>
      </c>
    </row>
    <row r="24" s="2" customFormat="1" ht="20.1" customHeight="1" spans="1:9">
      <c r="A24" s="5">
        <v>23</v>
      </c>
      <c r="B24" s="6" t="s">
        <v>63</v>
      </c>
      <c r="C24" s="6" t="s">
        <v>64</v>
      </c>
      <c r="D24" s="6" t="s">
        <v>60</v>
      </c>
      <c r="E24" s="6" t="s">
        <v>27</v>
      </c>
      <c r="F24" s="5">
        <v>82.9</v>
      </c>
      <c r="G24" s="5">
        <f>VLOOKUP(B24,[1]分组成绩汇总!$D$3:$L$108,9,0)</f>
        <v>79.06</v>
      </c>
      <c r="H24" s="5">
        <f t="shared" si="0"/>
        <v>80.98</v>
      </c>
      <c r="I24" s="7"/>
    </row>
    <row r="25" s="2" customFormat="1" ht="20.1" customHeight="1" spans="1:9">
      <c r="A25" s="5">
        <v>24</v>
      </c>
      <c r="B25" s="6" t="s">
        <v>65</v>
      </c>
      <c r="C25" s="6" t="s">
        <v>66</v>
      </c>
      <c r="D25" s="6" t="s">
        <v>60</v>
      </c>
      <c r="E25" s="6" t="s">
        <v>27</v>
      </c>
      <c r="F25" s="5">
        <v>84</v>
      </c>
      <c r="G25" s="5" t="s">
        <v>24</v>
      </c>
      <c r="H25" s="5"/>
      <c r="I25" s="7"/>
    </row>
    <row r="26" s="2" customFormat="1" ht="20.1" customHeight="1" spans="1:9">
      <c r="A26" s="5">
        <v>25</v>
      </c>
      <c r="B26" s="6" t="s">
        <v>67</v>
      </c>
      <c r="C26" s="6" t="s">
        <v>68</v>
      </c>
      <c r="D26" s="6" t="s">
        <v>69</v>
      </c>
      <c r="E26" s="6" t="s">
        <v>70</v>
      </c>
      <c r="F26" s="5">
        <v>85.8</v>
      </c>
      <c r="G26" s="5">
        <f>VLOOKUP(B26,[1]分组成绩汇总!$D$3:$L$108,9,0)</f>
        <v>75.6</v>
      </c>
      <c r="H26" s="5">
        <f t="shared" si="0"/>
        <v>80.7</v>
      </c>
      <c r="I26" s="7" t="s">
        <v>13</v>
      </c>
    </row>
    <row r="27" s="2" customFormat="1" ht="20.1" customHeight="1" spans="1:9">
      <c r="A27" s="5">
        <v>26</v>
      </c>
      <c r="B27" s="6" t="s">
        <v>71</v>
      </c>
      <c r="C27" s="6" t="s">
        <v>72</v>
      </c>
      <c r="D27" s="6" t="s">
        <v>73</v>
      </c>
      <c r="E27" s="6" t="s">
        <v>74</v>
      </c>
      <c r="F27" s="5">
        <v>82.1</v>
      </c>
      <c r="G27" s="5">
        <f>VLOOKUP(B27,[1]分组成绩汇总!$D$3:$L$108,9,0)</f>
        <v>70</v>
      </c>
      <c r="H27" s="5">
        <f t="shared" si="0"/>
        <v>76.05</v>
      </c>
      <c r="I27" s="7" t="s">
        <v>13</v>
      </c>
    </row>
    <row r="28" s="2" customFormat="1" ht="20.1" customHeight="1" spans="1:9">
      <c r="A28" s="5">
        <v>27</v>
      </c>
      <c r="B28" s="6" t="s">
        <v>75</v>
      </c>
      <c r="C28" s="6" t="s">
        <v>76</v>
      </c>
      <c r="D28" s="6" t="s">
        <v>73</v>
      </c>
      <c r="E28" s="6" t="s">
        <v>12</v>
      </c>
      <c r="F28" s="5">
        <v>78.3</v>
      </c>
      <c r="G28" s="5">
        <f>VLOOKUP(B28,[1]分组成绩汇总!$D$3:$L$108,9,0)</f>
        <v>84.6</v>
      </c>
      <c r="H28" s="5">
        <f t="shared" si="0"/>
        <v>81.45</v>
      </c>
      <c r="I28" s="7" t="s">
        <v>13</v>
      </c>
    </row>
    <row r="29" s="2" customFormat="1" ht="20.1" customHeight="1" spans="1:9">
      <c r="A29" s="5">
        <v>28</v>
      </c>
      <c r="B29" s="6" t="s">
        <v>77</v>
      </c>
      <c r="C29" s="6" t="s">
        <v>78</v>
      </c>
      <c r="D29" s="6" t="s">
        <v>73</v>
      </c>
      <c r="E29" s="6" t="s">
        <v>27</v>
      </c>
      <c r="F29" s="5">
        <v>80.1</v>
      </c>
      <c r="G29" s="5">
        <f>VLOOKUP(B29,[1]分组成绩汇总!$D$3:$L$108,9,0)</f>
        <v>84.4</v>
      </c>
      <c r="H29" s="5">
        <f t="shared" si="0"/>
        <v>82.25</v>
      </c>
      <c r="I29" s="7" t="s">
        <v>13</v>
      </c>
    </row>
    <row r="30" s="2" customFormat="1" ht="20.1" customHeight="1" spans="1:9">
      <c r="A30" s="5">
        <v>29</v>
      </c>
      <c r="B30" s="6" t="s">
        <v>79</v>
      </c>
      <c r="C30" s="6" t="s">
        <v>80</v>
      </c>
      <c r="D30" s="6" t="s">
        <v>73</v>
      </c>
      <c r="E30" s="6" t="s">
        <v>27</v>
      </c>
      <c r="F30" s="5">
        <v>84.6</v>
      </c>
      <c r="G30" s="5">
        <f>VLOOKUP(B30,[1]分组成绩汇总!$D$3:$L$108,9,0)</f>
        <v>75.6</v>
      </c>
      <c r="H30" s="5">
        <f t="shared" si="0"/>
        <v>80.1</v>
      </c>
      <c r="I30" s="7" t="s">
        <v>13</v>
      </c>
    </row>
    <row r="31" s="2" customFormat="1" ht="20.1" customHeight="1" spans="1:9">
      <c r="A31" s="5">
        <v>30</v>
      </c>
      <c r="B31" s="6" t="s">
        <v>81</v>
      </c>
      <c r="C31" s="6" t="s">
        <v>82</v>
      </c>
      <c r="D31" s="6" t="s">
        <v>73</v>
      </c>
      <c r="E31" s="6" t="s">
        <v>27</v>
      </c>
      <c r="F31" s="5">
        <v>81.2</v>
      </c>
      <c r="G31" s="5">
        <f>VLOOKUP(B31,[1]分组成绩汇总!$D$3:$L$108,9,0)</f>
        <v>75.4</v>
      </c>
      <c r="H31" s="5">
        <f t="shared" si="0"/>
        <v>78.3</v>
      </c>
      <c r="I31" s="7"/>
    </row>
    <row r="32" s="2" customFormat="1" ht="20.1" customHeight="1" spans="1:9">
      <c r="A32" s="5">
        <v>31</v>
      </c>
      <c r="B32" s="6" t="s">
        <v>83</v>
      </c>
      <c r="C32" s="6" t="s">
        <v>84</v>
      </c>
      <c r="D32" s="6" t="s">
        <v>73</v>
      </c>
      <c r="E32" s="6" t="s">
        <v>27</v>
      </c>
      <c r="F32" s="5">
        <v>78.1</v>
      </c>
      <c r="G32" s="5">
        <f>VLOOKUP(B32,[1]分组成绩汇总!$D$3:$L$108,9,0)</f>
        <v>76.8</v>
      </c>
      <c r="H32" s="5">
        <f t="shared" si="0"/>
        <v>77.45</v>
      </c>
      <c r="I32" s="7"/>
    </row>
    <row r="33" s="2" customFormat="1" ht="20.1" customHeight="1" spans="1:9">
      <c r="A33" s="5">
        <v>32</v>
      </c>
      <c r="B33" s="6" t="s">
        <v>85</v>
      </c>
      <c r="C33" s="6" t="s">
        <v>86</v>
      </c>
      <c r="D33" s="6" t="s">
        <v>87</v>
      </c>
      <c r="E33" s="6" t="s">
        <v>74</v>
      </c>
      <c r="F33" s="5">
        <v>78.1</v>
      </c>
      <c r="G33" s="5">
        <f>VLOOKUP(B33,[1]分组成绩汇总!$D$3:$L$108,9,0)</f>
        <v>77.6</v>
      </c>
      <c r="H33" s="5">
        <f t="shared" si="0"/>
        <v>77.85</v>
      </c>
      <c r="I33" s="7" t="s">
        <v>13</v>
      </c>
    </row>
    <row r="34" s="2" customFormat="1" ht="20.1" customHeight="1" spans="1:9">
      <c r="A34" s="5">
        <v>33</v>
      </c>
      <c r="B34" s="6" t="s">
        <v>88</v>
      </c>
      <c r="C34" s="6" t="s">
        <v>89</v>
      </c>
      <c r="D34" s="6" t="s">
        <v>87</v>
      </c>
      <c r="E34" s="6" t="s">
        <v>74</v>
      </c>
      <c r="F34" s="5">
        <v>81.5</v>
      </c>
      <c r="G34" s="5">
        <f>VLOOKUP(B34,[1]分组成绩汇总!$D$3:$L$108,9,0)</f>
        <v>73.8</v>
      </c>
      <c r="H34" s="5">
        <f t="shared" ref="H34:H64" si="1">F34*0.5+G34*0.5</f>
        <v>77.65</v>
      </c>
      <c r="I34" s="7"/>
    </row>
    <row r="35" s="2" customFormat="1" ht="20.1" customHeight="1" spans="1:9">
      <c r="A35" s="5">
        <v>34</v>
      </c>
      <c r="B35" s="6" t="s">
        <v>90</v>
      </c>
      <c r="C35" s="6" t="s">
        <v>91</v>
      </c>
      <c r="D35" s="6" t="s">
        <v>87</v>
      </c>
      <c r="E35" s="6" t="s">
        <v>74</v>
      </c>
      <c r="F35" s="5">
        <v>65.9</v>
      </c>
      <c r="G35" s="5">
        <f>VLOOKUP(B35,[1]分组成绩汇总!$D$3:$L$108,9,0)</f>
        <v>75.4</v>
      </c>
      <c r="H35" s="5">
        <f t="shared" si="1"/>
        <v>70.65</v>
      </c>
      <c r="I35" s="7"/>
    </row>
    <row r="36" s="2" customFormat="1" ht="20.1" customHeight="1" spans="1:9">
      <c r="A36" s="5">
        <v>35</v>
      </c>
      <c r="B36" s="6" t="s">
        <v>92</v>
      </c>
      <c r="C36" s="6" t="s">
        <v>93</v>
      </c>
      <c r="D36" s="6" t="s">
        <v>87</v>
      </c>
      <c r="E36" s="6" t="s">
        <v>12</v>
      </c>
      <c r="F36" s="5">
        <v>81.8</v>
      </c>
      <c r="G36" s="5">
        <f>VLOOKUP(B36,[1]分组成绩汇总!$D$3:$L$108,9,0)</f>
        <v>76.6</v>
      </c>
      <c r="H36" s="5">
        <f t="shared" si="1"/>
        <v>79.2</v>
      </c>
      <c r="I36" s="7" t="s">
        <v>13</v>
      </c>
    </row>
    <row r="37" s="2" customFormat="1" ht="20.1" customHeight="1" spans="1:9">
      <c r="A37" s="5">
        <v>36</v>
      </c>
      <c r="B37" s="6" t="s">
        <v>94</v>
      </c>
      <c r="C37" s="6" t="s">
        <v>95</v>
      </c>
      <c r="D37" s="6" t="s">
        <v>87</v>
      </c>
      <c r="E37" s="6" t="s">
        <v>12</v>
      </c>
      <c r="F37" s="5">
        <v>73.5</v>
      </c>
      <c r="G37" s="5">
        <f>VLOOKUP(B37,[1]分组成绩汇总!$D$3:$L$108,9,0)</f>
        <v>77.8</v>
      </c>
      <c r="H37" s="5">
        <f t="shared" si="1"/>
        <v>75.65</v>
      </c>
      <c r="I37" s="7" t="s">
        <v>13</v>
      </c>
    </row>
    <row r="38" s="2" customFormat="1" ht="20.1" customHeight="1" spans="1:9">
      <c r="A38" s="5">
        <v>37</v>
      </c>
      <c r="B38" s="6" t="s">
        <v>96</v>
      </c>
      <c r="C38" s="6" t="s">
        <v>97</v>
      </c>
      <c r="D38" s="6" t="s">
        <v>87</v>
      </c>
      <c r="E38" s="6" t="s">
        <v>12</v>
      </c>
      <c r="F38" s="5">
        <v>74.6</v>
      </c>
      <c r="G38" s="5">
        <f>VLOOKUP(B38,[1]分组成绩汇总!$D$3:$L$108,9,0)</f>
        <v>76.4</v>
      </c>
      <c r="H38" s="5">
        <f t="shared" si="1"/>
        <v>75.5</v>
      </c>
      <c r="I38" s="7"/>
    </row>
    <row r="39" s="2" customFormat="1" ht="20.1" customHeight="1" spans="1:9">
      <c r="A39" s="5">
        <v>38</v>
      </c>
      <c r="B39" s="6" t="s">
        <v>98</v>
      </c>
      <c r="C39" s="6" t="s">
        <v>99</v>
      </c>
      <c r="D39" s="6" t="s">
        <v>87</v>
      </c>
      <c r="E39" s="6" t="s">
        <v>12</v>
      </c>
      <c r="F39" s="5">
        <v>72.8</v>
      </c>
      <c r="G39" s="5">
        <f>VLOOKUP(B39,[1]分组成绩汇总!$D$3:$L$108,9,0)</f>
        <v>77.6</v>
      </c>
      <c r="H39" s="5">
        <f t="shared" si="1"/>
        <v>75.2</v>
      </c>
      <c r="I39" s="7"/>
    </row>
    <row r="40" s="2" customFormat="1" ht="20.1" customHeight="1" spans="1:9">
      <c r="A40" s="5">
        <v>39</v>
      </c>
      <c r="B40" s="6" t="s">
        <v>100</v>
      </c>
      <c r="C40" s="6" t="s">
        <v>101</v>
      </c>
      <c r="D40" s="6" t="s">
        <v>87</v>
      </c>
      <c r="E40" s="6" t="s">
        <v>12</v>
      </c>
      <c r="F40" s="5">
        <v>73.8</v>
      </c>
      <c r="G40" s="5">
        <f>VLOOKUP(B40,[1]分组成绩汇总!$D$3:$L$108,9,0)</f>
        <v>68.4</v>
      </c>
      <c r="H40" s="5">
        <f t="shared" si="1"/>
        <v>71.1</v>
      </c>
      <c r="I40" s="7"/>
    </row>
    <row r="41" s="2" customFormat="1" ht="20.1" customHeight="1" spans="1:9">
      <c r="A41" s="5">
        <v>40</v>
      </c>
      <c r="B41" s="6" t="s">
        <v>102</v>
      </c>
      <c r="C41" s="6" t="s">
        <v>103</v>
      </c>
      <c r="D41" s="6" t="s">
        <v>87</v>
      </c>
      <c r="E41" s="6" t="s">
        <v>12</v>
      </c>
      <c r="F41" s="5">
        <v>68</v>
      </c>
      <c r="G41" s="5">
        <f>VLOOKUP(B41,[1]分组成绩汇总!$D$3:$L$108,9,0)</f>
        <v>71.6</v>
      </c>
      <c r="H41" s="5">
        <f t="shared" si="1"/>
        <v>69.8</v>
      </c>
      <c r="I41" s="7"/>
    </row>
    <row r="42" s="2" customFormat="1" ht="20.1" customHeight="1" spans="1:9">
      <c r="A42" s="5">
        <v>41</v>
      </c>
      <c r="B42" s="6" t="s">
        <v>104</v>
      </c>
      <c r="C42" s="6" t="s">
        <v>105</v>
      </c>
      <c r="D42" s="6" t="s">
        <v>87</v>
      </c>
      <c r="E42" s="6" t="s">
        <v>27</v>
      </c>
      <c r="F42" s="5">
        <v>80.7</v>
      </c>
      <c r="G42" s="5">
        <f>VLOOKUP(B42,[1]分组成绩汇总!$D$3:$L$108,9,0)</f>
        <v>87.8</v>
      </c>
      <c r="H42" s="5">
        <f t="shared" si="1"/>
        <v>84.25</v>
      </c>
      <c r="I42" s="7" t="s">
        <v>13</v>
      </c>
    </row>
    <row r="43" s="2" customFormat="1" ht="20.1" customHeight="1" spans="1:9">
      <c r="A43" s="5">
        <v>42</v>
      </c>
      <c r="B43" s="6" t="s">
        <v>106</v>
      </c>
      <c r="C43" s="6" t="s">
        <v>107</v>
      </c>
      <c r="D43" s="6" t="s">
        <v>87</v>
      </c>
      <c r="E43" s="6" t="s">
        <v>27</v>
      </c>
      <c r="F43" s="5">
        <v>78.2</v>
      </c>
      <c r="G43" s="5">
        <f>VLOOKUP(B43,[1]分组成绩汇总!$D$3:$L$108,9,0)</f>
        <v>81.4</v>
      </c>
      <c r="H43" s="5">
        <f t="shared" si="1"/>
        <v>79.8</v>
      </c>
      <c r="I43" s="7"/>
    </row>
    <row r="44" s="2" customFormat="1" ht="20.1" customHeight="1" spans="1:9">
      <c r="A44" s="5">
        <v>43</v>
      </c>
      <c r="B44" s="6" t="s">
        <v>108</v>
      </c>
      <c r="C44" s="6" t="s">
        <v>109</v>
      </c>
      <c r="D44" s="6" t="s">
        <v>87</v>
      </c>
      <c r="E44" s="6" t="s">
        <v>27</v>
      </c>
      <c r="F44" s="5">
        <v>79.6</v>
      </c>
      <c r="G44" s="5" t="s">
        <v>24</v>
      </c>
      <c r="H44" s="5"/>
      <c r="I44" s="7"/>
    </row>
    <row r="45" s="2" customFormat="1" ht="20.1" customHeight="1" spans="1:9">
      <c r="A45" s="5">
        <v>44</v>
      </c>
      <c r="B45" s="6" t="s">
        <v>110</v>
      </c>
      <c r="C45" s="6" t="s">
        <v>111</v>
      </c>
      <c r="D45" s="6" t="s">
        <v>112</v>
      </c>
      <c r="E45" s="6" t="s">
        <v>113</v>
      </c>
      <c r="F45" s="5">
        <v>77</v>
      </c>
      <c r="G45" s="5">
        <f>VLOOKUP(B45,[1]分组成绩汇总!$D$3:$L$108,9,0)</f>
        <v>83.88</v>
      </c>
      <c r="H45" s="5">
        <f t="shared" si="1"/>
        <v>80.44</v>
      </c>
      <c r="I45" s="7" t="s">
        <v>13</v>
      </c>
    </row>
    <row r="46" s="2" customFormat="1" ht="20.1" customHeight="1" spans="1:9">
      <c r="A46" s="5">
        <v>45</v>
      </c>
      <c r="B46" s="6" t="s">
        <v>114</v>
      </c>
      <c r="C46" s="6" t="s">
        <v>115</v>
      </c>
      <c r="D46" s="6" t="s">
        <v>112</v>
      </c>
      <c r="E46" s="6" t="s">
        <v>113</v>
      </c>
      <c r="F46" s="5">
        <v>73.5</v>
      </c>
      <c r="G46" s="5">
        <f>VLOOKUP(B46,[1]分组成绩汇总!$D$3:$L$108,9,0)</f>
        <v>81.2</v>
      </c>
      <c r="H46" s="5">
        <f t="shared" si="1"/>
        <v>77.35</v>
      </c>
      <c r="I46" s="7"/>
    </row>
    <row r="47" s="2" customFormat="1" ht="20.1" customHeight="1" spans="1:9">
      <c r="A47" s="5">
        <v>46</v>
      </c>
      <c r="B47" s="6" t="s">
        <v>116</v>
      </c>
      <c r="C47" s="6" t="s">
        <v>117</v>
      </c>
      <c r="D47" s="6" t="s">
        <v>118</v>
      </c>
      <c r="E47" s="6" t="s">
        <v>27</v>
      </c>
      <c r="F47" s="5">
        <v>85.1</v>
      </c>
      <c r="G47" s="5">
        <f>VLOOKUP(B47,[1]分组成绩汇总!$D$3:$L$108,9,0)</f>
        <v>91.4</v>
      </c>
      <c r="H47" s="5">
        <f t="shared" si="1"/>
        <v>88.25</v>
      </c>
      <c r="I47" s="7" t="s">
        <v>13</v>
      </c>
    </row>
    <row r="48" s="2" customFormat="1" ht="20.1" customHeight="1" spans="1:9">
      <c r="A48" s="5">
        <v>47</v>
      </c>
      <c r="B48" s="6" t="s">
        <v>119</v>
      </c>
      <c r="C48" s="6" t="s">
        <v>120</v>
      </c>
      <c r="D48" s="6" t="s">
        <v>118</v>
      </c>
      <c r="E48" s="6" t="s">
        <v>27</v>
      </c>
      <c r="F48" s="5">
        <v>81.1</v>
      </c>
      <c r="G48" s="5">
        <f>VLOOKUP(B48,[1]分组成绩汇总!$D$3:$L$108,9,0)</f>
        <v>88.2</v>
      </c>
      <c r="H48" s="5">
        <f t="shared" si="1"/>
        <v>84.65</v>
      </c>
      <c r="I48" s="7" t="s">
        <v>13</v>
      </c>
    </row>
    <row r="49" s="2" customFormat="1" ht="20.1" customHeight="1" spans="1:9">
      <c r="A49" s="5">
        <v>48</v>
      </c>
      <c r="B49" s="6" t="s">
        <v>121</v>
      </c>
      <c r="C49" s="6" t="s">
        <v>122</v>
      </c>
      <c r="D49" s="6" t="s">
        <v>118</v>
      </c>
      <c r="E49" s="6" t="s">
        <v>27</v>
      </c>
      <c r="F49" s="5">
        <v>80.4</v>
      </c>
      <c r="G49" s="5">
        <f>VLOOKUP(B49,[1]分组成绩汇总!$D$3:$L$108,9,0)</f>
        <v>85.2</v>
      </c>
      <c r="H49" s="5">
        <f t="shared" si="1"/>
        <v>82.8</v>
      </c>
      <c r="I49" s="7" t="s">
        <v>13</v>
      </c>
    </row>
    <row r="50" s="2" customFormat="1" ht="20.1" customHeight="1" spans="1:9">
      <c r="A50" s="5">
        <v>49</v>
      </c>
      <c r="B50" s="6" t="s">
        <v>123</v>
      </c>
      <c r="C50" s="6" t="s">
        <v>124</v>
      </c>
      <c r="D50" s="6" t="s">
        <v>118</v>
      </c>
      <c r="E50" s="6" t="s">
        <v>27</v>
      </c>
      <c r="F50" s="5">
        <v>80</v>
      </c>
      <c r="G50" s="5">
        <f>VLOOKUP(B50,[1]分组成绩汇总!$D$3:$L$108,9,0)</f>
        <v>84.8</v>
      </c>
      <c r="H50" s="5">
        <f t="shared" si="1"/>
        <v>82.4</v>
      </c>
      <c r="I50" s="7"/>
    </row>
    <row r="51" s="2" customFormat="1" ht="20.1" customHeight="1" spans="1:9">
      <c r="A51" s="5">
        <v>50</v>
      </c>
      <c r="B51" s="6" t="s">
        <v>125</v>
      </c>
      <c r="C51" s="6" t="s">
        <v>126</v>
      </c>
      <c r="D51" s="6" t="s">
        <v>118</v>
      </c>
      <c r="E51" s="6" t="s">
        <v>27</v>
      </c>
      <c r="F51" s="5">
        <v>80.3</v>
      </c>
      <c r="G51" s="5">
        <f>VLOOKUP(B51,[1]分组成绩汇总!$D$3:$L$108,9,0)</f>
        <v>83</v>
      </c>
      <c r="H51" s="5">
        <f t="shared" si="1"/>
        <v>81.65</v>
      </c>
      <c r="I51" s="7"/>
    </row>
    <row r="52" s="2" customFormat="1" ht="20.1" customHeight="1" spans="1:9">
      <c r="A52" s="5">
        <v>51</v>
      </c>
      <c r="B52" s="6" t="s">
        <v>127</v>
      </c>
      <c r="C52" s="6" t="s">
        <v>128</v>
      </c>
      <c r="D52" s="6" t="s">
        <v>118</v>
      </c>
      <c r="E52" s="6" t="s">
        <v>27</v>
      </c>
      <c r="F52" s="5">
        <v>82.5</v>
      </c>
      <c r="G52" s="5">
        <f>VLOOKUP(B52,[1]分组成绩汇总!$D$3:$L$108,9,0)</f>
        <v>31.4</v>
      </c>
      <c r="H52" s="5">
        <f t="shared" si="1"/>
        <v>56.95</v>
      </c>
      <c r="I52" s="7"/>
    </row>
    <row r="53" s="2" customFormat="1" ht="20.1" customHeight="1" spans="1:9">
      <c r="A53" s="5">
        <v>52</v>
      </c>
      <c r="B53" s="6" t="s">
        <v>129</v>
      </c>
      <c r="C53" s="6" t="s">
        <v>130</v>
      </c>
      <c r="D53" s="6" t="s">
        <v>118</v>
      </c>
      <c r="E53" s="6" t="s">
        <v>131</v>
      </c>
      <c r="F53" s="5">
        <v>77.7</v>
      </c>
      <c r="G53" s="5">
        <v>85.2</v>
      </c>
      <c r="H53" s="5">
        <f t="shared" si="1"/>
        <v>81.45</v>
      </c>
      <c r="I53" s="7" t="s">
        <v>13</v>
      </c>
    </row>
    <row r="54" s="2" customFormat="1" ht="20.1" customHeight="1" spans="1:9">
      <c r="A54" s="5">
        <v>53</v>
      </c>
      <c r="B54" s="6" t="s">
        <v>132</v>
      </c>
      <c r="C54" s="6" t="s">
        <v>133</v>
      </c>
      <c r="D54" s="6" t="s">
        <v>118</v>
      </c>
      <c r="E54" s="6" t="s">
        <v>131</v>
      </c>
      <c r="F54" s="5">
        <v>73.8</v>
      </c>
      <c r="G54" s="5">
        <v>88.2</v>
      </c>
      <c r="H54" s="5">
        <f t="shared" si="1"/>
        <v>81</v>
      </c>
      <c r="I54" s="7"/>
    </row>
    <row r="55" s="2" customFormat="1" ht="20.1" customHeight="1" spans="1:9">
      <c r="A55" s="5">
        <v>54</v>
      </c>
      <c r="B55" s="6" t="s">
        <v>134</v>
      </c>
      <c r="C55" s="6" t="s">
        <v>135</v>
      </c>
      <c r="D55" s="6" t="s">
        <v>136</v>
      </c>
      <c r="E55" s="6" t="s">
        <v>12</v>
      </c>
      <c r="F55" s="5">
        <v>65.8</v>
      </c>
      <c r="G55" s="5">
        <f>VLOOKUP(B55,[1]分组成绩汇总!$D$3:$L$108,9,0)</f>
        <v>74.2</v>
      </c>
      <c r="H55" s="5">
        <f t="shared" si="1"/>
        <v>70</v>
      </c>
      <c r="I55" s="7" t="s">
        <v>13</v>
      </c>
    </row>
    <row r="56" s="2" customFormat="1" ht="20.1" customHeight="1" spans="1:9">
      <c r="A56" s="5">
        <v>55</v>
      </c>
      <c r="B56" s="6" t="s">
        <v>137</v>
      </c>
      <c r="C56" s="6" t="s">
        <v>138</v>
      </c>
      <c r="D56" s="6" t="s">
        <v>139</v>
      </c>
      <c r="E56" s="6" t="s">
        <v>113</v>
      </c>
      <c r="F56" s="5">
        <v>80.5</v>
      </c>
      <c r="G56" s="5">
        <f>VLOOKUP(B56,[1]分组成绩汇总!$D$3:$L$108,9,0)</f>
        <v>83</v>
      </c>
      <c r="H56" s="5">
        <f t="shared" si="1"/>
        <v>81.75</v>
      </c>
      <c r="I56" s="7" t="s">
        <v>13</v>
      </c>
    </row>
    <row r="57" s="2" customFormat="1" ht="20.1" customHeight="1" spans="1:9">
      <c r="A57" s="5">
        <v>56</v>
      </c>
      <c r="B57" s="6" t="s">
        <v>140</v>
      </c>
      <c r="C57" s="6" t="s">
        <v>141</v>
      </c>
      <c r="D57" s="6" t="s">
        <v>139</v>
      </c>
      <c r="E57" s="6" t="s">
        <v>113</v>
      </c>
      <c r="F57" s="5">
        <v>78.5</v>
      </c>
      <c r="G57" s="5">
        <f>VLOOKUP(B57,[1]分组成绩汇总!$D$3:$L$108,9,0)</f>
        <v>75.4</v>
      </c>
      <c r="H57" s="5">
        <f t="shared" si="1"/>
        <v>76.95</v>
      </c>
      <c r="I57" s="7"/>
    </row>
    <row r="58" s="2" customFormat="1" ht="21" customHeight="1" spans="1:9">
      <c r="A58" s="5">
        <v>57</v>
      </c>
      <c r="B58" s="6" t="s">
        <v>142</v>
      </c>
      <c r="C58" s="6" t="s">
        <v>143</v>
      </c>
      <c r="D58" s="6" t="s">
        <v>144</v>
      </c>
      <c r="E58" s="6" t="s">
        <v>12</v>
      </c>
      <c r="F58" s="5">
        <v>76</v>
      </c>
      <c r="G58" s="5">
        <f>VLOOKUP(B58,[1]分组成绩汇总!$D$3:$L$108,9,0)</f>
        <v>75.6</v>
      </c>
      <c r="H58" s="5">
        <f t="shared" si="1"/>
        <v>75.8</v>
      </c>
      <c r="I58" s="7" t="s">
        <v>13</v>
      </c>
    </row>
    <row r="59" s="2" customFormat="1" ht="21" customHeight="1" spans="1:9">
      <c r="A59" s="5">
        <v>58</v>
      </c>
      <c r="B59" s="6" t="s">
        <v>145</v>
      </c>
      <c r="C59" s="6" t="s">
        <v>146</v>
      </c>
      <c r="D59" s="6" t="s">
        <v>144</v>
      </c>
      <c r="E59" s="6" t="s">
        <v>12</v>
      </c>
      <c r="F59" s="5">
        <v>74.8</v>
      </c>
      <c r="G59" s="5">
        <f>VLOOKUP(B59,[1]分组成绩汇总!$D$3:$L$108,9,0)</f>
        <v>75</v>
      </c>
      <c r="H59" s="5">
        <f t="shared" si="1"/>
        <v>74.9</v>
      </c>
      <c r="I59" s="5"/>
    </row>
    <row r="60" s="2" customFormat="1" ht="21" customHeight="1" spans="1:9">
      <c r="A60" s="5">
        <v>59</v>
      </c>
      <c r="B60" s="6" t="s">
        <v>147</v>
      </c>
      <c r="C60" s="6" t="s">
        <v>148</v>
      </c>
      <c r="D60" s="6" t="s">
        <v>144</v>
      </c>
      <c r="E60" s="6" t="s">
        <v>12</v>
      </c>
      <c r="F60" s="5">
        <v>67.9</v>
      </c>
      <c r="G60" s="5">
        <f>VLOOKUP(B60,[1]分组成绩汇总!$D$3:$L$108,9,0)</f>
        <v>71.6</v>
      </c>
      <c r="H60" s="5">
        <f t="shared" si="1"/>
        <v>69.75</v>
      </c>
      <c r="I60" s="5"/>
    </row>
    <row r="61" s="2" customFormat="1" ht="21" customHeight="1" spans="1:9">
      <c r="A61" s="5">
        <v>60</v>
      </c>
      <c r="B61" s="6" t="s">
        <v>149</v>
      </c>
      <c r="C61" s="6" t="s">
        <v>150</v>
      </c>
      <c r="D61" s="6" t="s">
        <v>151</v>
      </c>
      <c r="E61" s="6" t="s">
        <v>152</v>
      </c>
      <c r="F61" s="5">
        <v>76.6</v>
      </c>
      <c r="G61" s="5">
        <f>VLOOKUP(B61,[1]分组成绩汇总!$D$3:$L$108,9,0)</f>
        <v>79.08</v>
      </c>
      <c r="H61" s="5">
        <f t="shared" si="1"/>
        <v>77.84</v>
      </c>
      <c r="I61" s="7" t="s">
        <v>13</v>
      </c>
    </row>
    <row r="62" s="2" customFormat="1" ht="21" customHeight="1" spans="1:9">
      <c r="A62" s="5">
        <v>61</v>
      </c>
      <c r="B62" s="6" t="s">
        <v>153</v>
      </c>
      <c r="C62" s="6" t="s">
        <v>154</v>
      </c>
      <c r="D62" s="6" t="s">
        <v>151</v>
      </c>
      <c r="E62" s="6" t="s">
        <v>152</v>
      </c>
      <c r="F62" s="5">
        <v>77</v>
      </c>
      <c r="G62" s="5">
        <f>VLOOKUP(B62,[1]分组成绩汇总!$D$3:$L$108,9,0)</f>
        <v>78.56</v>
      </c>
      <c r="H62" s="5">
        <f t="shared" si="1"/>
        <v>77.78</v>
      </c>
      <c r="I62" s="7"/>
    </row>
    <row r="63" s="2" customFormat="1" ht="21" customHeight="1" spans="1:9">
      <c r="A63" s="5">
        <v>62</v>
      </c>
      <c r="B63" s="6" t="s">
        <v>155</v>
      </c>
      <c r="C63" s="6" t="s">
        <v>156</v>
      </c>
      <c r="D63" s="6" t="s">
        <v>151</v>
      </c>
      <c r="E63" s="6" t="s">
        <v>152</v>
      </c>
      <c r="F63" s="5">
        <v>74.6</v>
      </c>
      <c r="G63" s="5">
        <f>VLOOKUP(B63,[1]分组成绩汇总!$D$3:$L$108,9,0)</f>
        <v>78.3</v>
      </c>
      <c r="H63" s="5">
        <f t="shared" si="1"/>
        <v>76.45</v>
      </c>
      <c r="I63" s="7"/>
    </row>
    <row r="64" s="2" customFormat="1" ht="21" customHeight="1" spans="1:9">
      <c r="A64" s="5">
        <v>63</v>
      </c>
      <c r="B64" s="6" t="s">
        <v>157</v>
      </c>
      <c r="C64" s="6" t="s">
        <v>158</v>
      </c>
      <c r="D64" s="6" t="s">
        <v>159</v>
      </c>
      <c r="E64" s="6" t="s">
        <v>160</v>
      </c>
      <c r="F64" s="5">
        <v>73.1</v>
      </c>
      <c r="G64" s="5">
        <v>86.4</v>
      </c>
      <c r="H64" s="5">
        <f t="shared" si="1"/>
        <v>79.75</v>
      </c>
      <c r="I64" s="7" t="s">
        <v>13</v>
      </c>
    </row>
    <row r="65" s="2" customFormat="1" ht="21" customHeight="1" spans="1:9">
      <c r="A65" s="5">
        <v>64</v>
      </c>
      <c r="B65" s="6" t="s">
        <v>161</v>
      </c>
      <c r="C65" s="6" t="s">
        <v>162</v>
      </c>
      <c r="D65" s="6" t="s">
        <v>159</v>
      </c>
      <c r="E65" s="6" t="s">
        <v>160</v>
      </c>
      <c r="F65" s="5">
        <v>74.4</v>
      </c>
      <c r="G65" s="5">
        <v>82.8</v>
      </c>
      <c r="H65" s="5">
        <f t="shared" ref="H65:H96" si="2">F65*0.5+G65*0.5</f>
        <v>78.6</v>
      </c>
      <c r="I65" s="7"/>
    </row>
    <row r="66" s="2" customFormat="1" ht="21" customHeight="1" spans="1:9">
      <c r="A66" s="5">
        <v>65</v>
      </c>
      <c r="B66" s="6" t="s">
        <v>163</v>
      </c>
      <c r="C66" s="6" t="s">
        <v>164</v>
      </c>
      <c r="D66" s="6" t="s">
        <v>165</v>
      </c>
      <c r="E66" s="6" t="s">
        <v>12</v>
      </c>
      <c r="F66" s="5">
        <v>76.2</v>
      </c>
      <c r="G66" s="5">
        <f>VLOOKUP(B66,[1]分组成绩汇总!$D$3:$L$108,9,0)</f>
        <v>72.2</v>
      </c>
      <c r="H66" s="5">
        <f t="shared" si="2"/>
        <v>74.2</v>
      </c>
      <c r="I66" s="7" t="s">
        <v>13</v>
      </c>
    </row>
    <row r="67" s="2" customFormat="1" ht="21" customHeight="1" spans="1:9">
      <c r="A67" s="5">
        <v>66</v>
      </c>
      <c r="B67" s="6" t="s">
        <v>166</v>
      </c>
      <c r="C67" s="6" t="s">
        <v>167</v>
      </c>
      <c r="D67" s="6" t="s">
        <v>165</v>
      </c>
      <c r="E67" s="6" t="s">
        <v>12</v>
      </c>
      <c r="F67" s="5">
        <v>75.7</v>
      </c>
      <c r="G67" s="5">
        <f>VLOOKUP(B67,[1]分组成绩汇总!$D$3:$L$108,9,0)</f>
        <v>69.4</v>
      </c>
      <c r="H67" s="5">
        <f t="shared" si="2"/>
        <v>72.55</v>
      </c>
      <c r="I67" s="5"/>
    </row>
    <row r="68" s="2" customFormat="1" ht="21" customHeight="1" spans="1:9">
      <c r="A68" s="5">
        <v>67</v>
      </c>
      <c r="B68" s="6" t="s">
        <v>168</v>
      </c>
      <c r="C68" s="6" t="s">
        <v>169</v>
      </c>
      <c r="D68" s="6" t="s">
        <v>165</v>
      </c>
      <c r="E68" s="6" t="s">
        <v>12</v>
      </c>
      <c r="F68" s="5">
        <v>60.7</v>
      </c>
      <c r="G68" s="5">
        <f>VLOOKUP(B68,[1]分组成绩汇总!$D$3:$L$108,9,0)</f>
        <v>60</v>
      </c>
      <c r="H68" s="5">
        <f t="shared" si="2"/>
        <v>60.35</v>
      </c>
      <c r="I68" s="5"/>
    </row>
    <row r="69" s="2" customFormat="1" ht="21" customHeight="1" spans="1:9">
      <c r="A69" s="5">
        <v>68</v>
      </c>
      <c r="B69" s="6" t="s">
        <v>170</v>
      </c>
      <c r="C69" s="6" t="s">
        <v>171</v>
      </c>
      <c r="D69" s="6" t="s">
        <v>172</v>
      </c>
      <c r="E69" s="6" t="s">
        <v>12</v>
      </c>
      <c r="F69" s="5">
        <v>80.1</v>
      </c>
      <c r="G69" s="5">
        <f>VLOOKUP(B69,[1]分组成绩汇总!$D$3:$L$108,9,0)</f>
        <v>78.8</v>
      </c>
      <c r="H69" s="5">
        <f t="shared" si="2"/>
        <v>79.45</v>
      </c>
      <c r="I69" s="7" t="s">
        <v>13</v>
      </c>
    </row>
    <row r="70" s="2" customFormat="1" ht="21" customHeight="1" spans="1:9">
      <c r="A70" s="5">
        <v>69</v>
      </c>
      <c r="B70" s="6" t="s">
        <v>173</v>
      </c>
      <c r="C70" s="6" t="s">
        <v>174</v>
      </c>
      <c r="D70" s="6" t="s">
        <v>175</v>
      </c>
      <c r="E70" s="6" t="s">
        <v>27</v>
      </c>
      <c r="F70" s="5">
        <v>89.9</v>
      </c>
      <c r="G70" s="5">
        <f>VLOOKUP(B70,[1]分组成绩汇总!$D$3:$L$108,9,0)</f>
        <v>84.6</v>
      </c>
      <c r="H70" s="5">
        <f t="shared" si="2"/>
        <v>87.25</v>
      </c>
      <c r="I70" s="7" t="s">
        <v>13</v>
      </c>
    </row>
    <row r="71" s="2" customFormat="1" ht="21" customHeight="1" spans="1:9">
      <c r="A71" s="5">
        <v>70</v>
      </c>
      <c r="B71" s="6" t="s">
        <v>176</v>
      </c>
      <c r="C71" s="6" t="s">
        <v>177</v>
      </c>
      <c r="D71" s="6" t="s">
        <v>175</v>
      </c>
      <c r="E71" s="6" t="s">
        <v>27</v>
      </c>
      <c r="F71" s="5">
        <v>87.8</v>
      </c>
      <c r="G71" s="5">
        <f>VLOOKUP(B71,[1]分组成绩汇总!$D$3:$L$108,9,0)</f>
        <v>83.7</v>
      </c>
      <c r="H71" s="5">
        <f t="shared" si="2"/>
        <v>85.75</v>
      </c>
      <c r="I71" s="7" t="s">
        <v>13</v>
      </c>
    </row>
    <row r="72" s="2" customFormat="1" ht="21" customHeight="1" spans="1:9">
      <c r="A72" s="5">
        <v>71</v>
      </c>
      <c r="B72" s="6" t="s">
        <v>178</v>
      </c>
      <c r="C72" s="6" t="s">
        <v>179</v>
      </c>
      <c r="D72" s="6" t="s">
        <v>175</v>
      </c>
      <c r="E72" s="6" t="s">
        <v>27</v>
      </c>
      <c r="F72" s="5">
        <v>81.3</v>
      </c>
      <c r="G72" s="5">
        <f>VLOOKUP(B72,[1]分组成绩汇总!$D$3:$L$108,9,0)</f>
        <v>84.2</v>
      </c>
      <c r="H72" s="5">
        <f t="shared" si="2"/>
        <v>82.75</v>
      </c>
      <c r="I72" s="7" t="s">
        <v>13</v>
      </c>
    </row>
    <row r="73" s="2" customFormat="1" ht="21" customHeight="1" spans="1:9">
      <c r="A73" s="5">
        <v>72</v>
      </c>
      <c r="B73" s="6" t="s">
        <v>180</v>
      </c>
      <c r="C73" s="6" t="s">
        <v>181</v>
      </c>
      <c r="D73" s="6" t="s">
        <v>175</v>
      </c>
      <c r="E73" s="6" t="s">
        <v>27</v>
      </c>
      <c r="F73" s="5">
        <v>82.9</v>
      </c>
      <c r="G73" s="5">
        <f>VLOOKUP(B73,[1]分组成绩汇总!$D$3:$L$108,9,0)</f>
        <v>82.06</v>
      </c>
      <c r="H73" s="5">
        <f t="shared" si="2"/>
        <v>82.48</v>
      </c>
      <c r="I73" s="7" t="s">
        <v>13</v>
      </c>
    </row>
    <row r="74" s="2" customFormat="1" ht="21" customHeight="1" spans="1:9">
      <c r="A74" s="5">
        <v>73</v>
      </c>
      <c r="B74" s="6" t="s">
        <v>182</v>
      </c>
      <c r="C74" s="6" t="s">
        <v>183</v>
      </c>
      <c r="D74" s="6" t="s">
        <v>175</v>
      </c>
      <c r="E74" s="6" t="s">
        <v>27</v>
      </c>
      <c r="F74" s="5">
        <v>79.8</v>
      </c>
      <c r="G74" s="5">
        <f>VLOOKUP(B74,[1]分组成绩汇总!$D$3:$L$108,9,0)</f>
        <v>81.4</v>
      </c>
      <c r="H74" s="5">
        <f t="shared" si="2"/>
        <v>80.6</v>
      </c>
      <c r="I74" s="7"/>
    </row>
    <row r="75" s="2" customFormat="1" ht="21" customHeight="1" spans="1:9">
      <c r="A75" s="5">
        <v>74</v>
      </c>
      <c r="B75" s="6" t="s">
        <v>184</v>
      </c>
      <c r="C75" s="6" t="s">
        <v>185</v>
      </c>
      <c r="D75" s="6" t="s">
        <v>175</v>
      </c>
      <c r="E75" s="6" t="s">
        <v>27</v>
      </c>
      <c r="F75" s="5">
        <v>80.7</v>
      </c>
      <c r="G75" s="5">
        <f>VLOOKUP(B75,[1]分组成绩汇总!$D$3:$L$108,9,0)</f>
        <v>77.7</v>
      </c>
      <c r="H75" s="5">
        <f t="shared" si="2"/>
        <v>79.2</v>
      </c>
      <c r="I75" s="7"/>
    </row>
    <row r="76" s="2" customFormat="1" ht="21" customHeight="1" spans="1:9">
      <c r="A76" s="5">
        <v>75</v>
      </c>
      <c r="B76" s="6" t="s">
        <v>186</v>
      </c>
      <c r="C76" s="6" t="s">
        <v>187</v>
      </c>
      <c r="D76" s="6" t="s">
        <v>175</v>
      </c>
      <c r="E76" s="6" t="s">
        <v>27</v>
      </c>
      <c r="F76" s="5">
        <v>80.7</v>
      </c>
      <c r="G76" s="5">
        <f>VLOOKUP(B76,[1]分组成绩汇总!$D$3:$L$108,9,0)</f>
        <v>76.4</v>
      </c>
      <c r="H76" s="5">
        <f t="shared" si="2"/>
        <v>78.55</v>
      </c>
      <c r="I76" s="7"/>
    </row>
    <row r="77" s="2" customFormat="1" ht="21" customHeight="1" spans="1:9">
      <c r="A77" s="5">
        <v>76</v>
      </c>
      <c r="B77" s="6" t="s">
        <v>188</v>
      </c>
      <c r="C77" s="6" t="s">
        <v>189</v>
      </c>
      <c r="D77" s="6" t="s">
        <v>175</v>
      </c>
      <c r="E77" s="6" t="s">
        <v>27</v>
      </c>
      <c r="F77" s="5">
        <v>81.5</v>
      </c>
      <c r="G77" s="5" t="s">
        <v>24</v>
      </c>
      <c r="H77" s="5"/>
      <c r="I77" s="5"/>
    </row>
    <row r="78" s="2" customFormat="1" ht="21" customHeight="1" spans="1:9">
      <c r="A78" s="5">
        <v>77</v>
      </c>
      <c r="B78" s="6" t="s">
        <v>190</v>
      </c>
      <c r="C78" s="6" t="s">
        <v>191</v>
      </c>
      <c r="D78" s="6" t="s">
        <v>175</v>
      </c>
      <c r="E78" s="6" t="s">
        <v>27</v>
      </c>
      <c r="F78" s="5">
        <v>79.8</v>
      </c>
      <c r="G78" s="5" t="s">
        <v>24</v>
      </c>
      <c r="H78" s="5"/>
      <c r="I78" s="7"/>
    </row>
    <row r="79" s="2" customFormat="1" ht="21" customHeight="1" spans="1:9">
      <c r="A79" s="5">
        <v>78</v>
      </c>
      <c r="B79" s="6" t="s">
        <v>192</v>
      </c>
      <c r="C79" s="6" t="s">
        <v>193</v>
      </c>
      <c r="D79" s="6" t="s">
        <v>194</v>
      </c>
      <c r="E79" s="6" t="s">
        <v>53</v>
      </c>
      <c r="F79" s="5">
        <v>75.9</v>
      </c>
      <c r="G79" s="5">
        <v>81</v>
      </c>
      <c r="H79" s="5">
        <f t="shared" si="2"/>
        <v>78.45</v>
      </c>
      <c r="I79" s="7" t="s">
        <v>13</v>
      </c>
    </row>
    <row r="80" s="2" customFormat="1" ht="21" customHeight="1" spans="1:9">
      <c r="A80" s="5">
        <v>79</v>
      </c>
      <c r="B80" s="6" t="s">
        <v>195</v>
      </c>
      <c r="C80" s="6" t="s">
        <v>196</v>
      </c>
      <c r="D80" s="6" t="s">
        <v>197</v>
      </c>
      <c r="E80" s="6" t="s">
        <v>12</v>
      </c>
      <c r="F80" s="5">
        <v>75.7</v>
      </c>
      <c r="G80" s="5">
        <f>VLOOKUP(B80,[1]分组成绩汇总!$D$3:$L$108,9,0)</f>
        <v>82.8</v>
      </c>
      <c r="H80" s="5">
        <f t="shared" si="2"/>
        <v>79.25</v>
      </c>
      <c r="I80" s="7" t="s">
        <v>13</v>
      </c>
    </row>
    <row r="81" s="2" customFormat="1" ht="21" customHeight="1" spans="1:9">
      <c r="A81" s="5">
        <v>80</v>
      </c>
      <c r="B81" s="6" t="s">
        <v>198</v>
      </c>
      <c r="C81" s="6" t="s">
        <v>199</v>
      </c>
      <c r="D81" s="6" t="s">
        <v>197</v>
      </c>
      <c r="E81" s="6" t="s">
        <v>12</v>
      </c>
      <c r="F81" s="5">
        <v>75.4</v>
      </c>
      <c r="G81" s="5">
        <f>VLOOKUP(B81,[1]分组成绩汇总!$D$3:$L$108,9,0)</f>
        <v>79.6</v>
      </c>
      <c r="H81" s="5">
        <f t="shared" si="2"/>
        <v>77.5</v>
      </c>
      <c r="I81" s="5"/>
    </row>
    <row r="82" s="2" customFormat="1" ht="21" customHeight="1" spans="1:9">
      <c r="A82" s="5">
        <v>81</v>
      </c>
      <c r="B82" s="6" t="s">
        <v>200</v>
      </c>
      <c r="C82" s="6" t="s">
        <v>201</v>
      </c>
      <c r="D82" s="6" t="s">
        <v>197</v>
      </c>
      <c r="E82" s="6" t="s">
        <v>12</v>
      </c>
      <c r="F82" s="5">
        <v>71.5</v>
      </c>
      <c r="G82" s="5">
        <f>VLOOKUP(B82,[1]分组成绩汇总!$D$3:$L$108,9,0)</f>
        <v>72.8</v>
      </c>
      <c r="H82" s="5">
        <f t="shared" si="2"/>
        <v>72.15</v>
      </c>
      <c r="I82" s="5"/>
    </row>
    <row r="83" s="2" customFormat="1" ht="21" customHeight="1" spans="1:9">
      <c r="A83" s="5">
        <v>82</v>
      </c>
      <c r="B83" s="6" t="s">
        <v>202</v>
      </c>
      <c r="C83" s="6" t="s">
        <v>203</v>
      </c>
      <c r="D83" s="6" t="s">
        <v>197</v>
      </c>
      <c r="E83" s="6" t="s">
        <v>27</v>
      </c>
      <c r="F83" s="5">
        <v>76.8</v>
      </c>
      <c r="G83" s="5">
        <f>VLOOKUP(B83,[1]分组成绩汇总!$D$3:$L$108,9,0)</f>
        <v>76.4</v>
      </c>
      <c r="H83" s="5">
        <f t="shared" si="2"/>
        <v>76.6</v>
      </c>
      <c r="I83" s="7" t="s">
        <v>13</v>
      </c>
    </row>
    <row r="84" s="2" customFormat="1" ht="21" customHeight="1" spans="1:9">
      <c r="A84" s="5">
        <v>83</v>
      </c>
      <c r="B84" s="6" t="s">
        <v>204</v>
      </c>
      <c r="C84" s="6" t="s">
        <v>205</v>
      </c>
      <c r="D84" s="6" t="s">
        <v>197</v>
      </c>
      <c r="E84" s="6" t="s">
        <v>27</v>
      </c>
      <c r="F84" s="5">
        <v>78.2</v>
      </c>
      <c r="G84" s="5">
        <f>VLOOKUP(B84,[1]分组成绩汇总!$D$3:$L$108,9,0)</f>
        <v>74.3</v>
      </c>
      <c r="H84" s="5">
        <f t="shared" si="2"/>
        <v>76.25</v>
      </c>
      <c r="I84" s="7" t="s">
        <v>13</v>
      </c>
    </row>
    <row r="85" s="2" customFormat="1" ht="21" customHeight="1" spans="1:9">
      <c r="A85" s="5">
        <v>84</v>
      </c>
      <c r="B85" s="6" t="s">
        <v>206</v>
      </c>
      <c r="C85" s="6" t="s">
        <v>207</v>
      </c>
      <c r="D85" s="6" t="s">
        <v>197</v>
      </c>
      <c r="E85" s="6" t="s">
        <v>27</v>
      </c>
      <c r="F85" s="5">
        <v>73</v>
      </c>
      <c r="G85" s="5">
        <f>VLOOKUP(B85,[1]分组成绩汇总!$D$3:$L$108,9,0)</f>
        <v>77.2</v>
      </c>
      <c r="H85" s="5">
        <f t="shared" si="2"/>
        <v>75.1</v>
      </c>
      <c r="I85" s="7"/>
    </row>
    <row r="86" s="2" customFormat="1" ht="21" customHeight="1" spans="1:9">
      <c r="A86" s="5">
        <v>85</v>
      </c>
      <c r="B86" s="6" t="s">
        <v>208</v>
      </c>
      <c r="C86" s="6" t="s">
        <v>209</v>
      </c>
      <c r="D86" s="6" t="s">
        <v>197</v>
      </c>
      <c r="E86" s="6" t="s">
        <v>27</v>
      </c>
      <c r="F86" s="5">
        <v>61.8</v>
      </c>
      <c r="G86" s="5" t="s">
        <v>24</v>
      </c>
      <c r="H86" s="5"/>
      <c r="I86" s="7"/>
    </row>
    <row r="87" s="2" customFormat="1" ht="21" customHeight="1" spans="1:9">
      <c r="A87" s="5">
        <v>86</v>
      </c>
      <c r="B87" s="6" t="s">
        <v>210</v>
      </c>
      <c r="C87" s="6" t="s">
        <v>211</v>
      </c>
      <c r="D87" s="6" t="s">
        <v>212</v>
      </c>
      <c r="E87" s="6" t="s">
        <v>27</v>
      </c>
      <c r="F87" s="5">
        <v>83.3</v>
      </c>
      <c r="G87" s="5">
        <f>VLOOKUP(B87,[1]分组成绩汇总!$D$3:$L$108,9,0)</f>
        <v>84.52</v>
      </c>
      <c r="H87" s="5">
        <f t="shared" si="2"/>
        <v>83.91</v>
      </c>
      <c r="I87" s="7" t="s">
        <v>13</v>
      </c>
    </row>
    <row r="88" s="2" customFormat="1" ht="21" customHeight="1" spans="1:9">
      <c r="A88" s="5">
        <v>87</v>
      </c>
      <c r="B88" s="6" t="s">
        <v>213</v>
      </c>
      <c r="C88" s="6" t="s">
        <v>214</v>
      </c>
      <c r="D88" s="6" t="s">
        <v>212</v>
      </c>
      <c r="E88" s="6" t="s">
        <v>27</v>
      </c>
      <c r="F88" s="5">
        <v>74.6</v>
      </c>
      <c r="G88" s="5">
        <f>VLOOKUP(B88,[1]分组成绩汇总!$D$3:$L$108,9,0)</f>
        <v>81.66</v>
      </c>
      <c r="H88" s="5">
        <f t="shared" si="2"/>
        <v>78.13</v>
      </c>
      <c r="I88" s="7"/>
    </row>
    <row r="89" s="2" customFormat="1" ht="21" customHeight="1" spans="1:9">
      <c r="A89" s="5">
        <v>88</v>
      </c>
      <c r="B89" s="6" t="s">
        <v>215</v>
      </c>
      <c r="C89" s="6" t="s">
        <v>216</v>
      </c>
      <c r="D89" s="6" t="s">
        <v>217</v>
      </c>
      <c r="E89" s="6" t="s">
        <v>12</v>
      </c>
      <c r="F89" s="5">
        <v>79.5</v>
      </c>
      <c r="G89" s="5">
        <f>VLOOKUP(B89,[1]分组成绩汇总!$D$3:$L$108,9,0)</f>
        <v>87.34</v>
      </c>
      <c r="H89" s="5">
        <f t="shared" si="2"/>
        <v>83.42</v>
      </c>
      <c r="I89" s="7" t="s">
        <v>13</v>
      </c>
    </row>
    <row r="90" s="2" customFormat="1" ht="21" customHeight="1" spans="1:9">
      <c r="A90" s="5">
        <v>89</v>
      </c>
      <c r="B90" s="6" t="s">
        <v>218</v>
      </c>
      <c r="C90" s="6" t="s">
        <v>219</v>
      </c>
      <c r="D90" s="6" t="s">
        <v>220</v>
      </c>
      <c r="E90" s="6" t="s">
        <v>12</v>
      </c>
      <c r="F90" s="5">
        <v>80.4</v>
      </c>
      <c r="G90" s="5">
        <f>VLOOKUP(B90,[1]分组成绩汇总!$D$3:$L$108,9,0)</f>
        <v>74.2</v>
      </c>
      <c r="H90" s="5">
        <f t="shared" si="2"/>
        <v>77.3</v>
      </c>
      <c r="I90" s="7" t="s">
        <v>13</v>
      </c>
    </row>
    <row r="91" s="2" customFormat="1" ht="21" customHeight="1" spans="1:9">
      <c r="A91" s="5">
        <v>90</v>
      </c>
      <c r="B91" s="6" t="s">
        <v>221</v>
      </c>
      <c r="C91" s="6" t="s">
        <v>222</v>
      </c>
      <c r="D91" s="6" t="s">
        <v>220</v>
      </c>
      <c r="E91" s="6" t="s">
        <v>12</v>
      </c>
      <c r="F91" s="5">
        <v>78.2</v>
      </c>
      <c r="G91" s="5">
        <f>VLOOKUP(B91,[1]分组成绩汇总!$D$3:$L$108,9,0)</f>
        <v>64.8</v>
      </c>
      <c r="H91" s="5">
        <f t="shared" si="2"/>
        <v>71.5</v>
      </c>
      <c r="I91" s="7"/>
    </row>
    <row r="92" s="2" customFormat="1" ht="21" customHeight="1" spans="1:9">
      <c r="A92" s="5">
        <v>91</v>
      </c>
      <c r="B92" s="6" t="s">
        <v>223</v>
      </c>
      <c r="C92" s="6" t="s">
        <v>224</v>
      </c>
      <c r="D92" s="6" t="s">
        <v>220</v>
      </c>
      <c r="E92" s="6" t="s">
        <v>12</v>
      </c>
      <c r="F92" s="5">
        <v>70</v>
      </c>
      <c r="G92" s="5">
        <f>VLOOKUP(B92,[1]分组成绩汇总!$D$3:$L$108,9,0)</f>
        <v>68.8</v>
      </c>
      <c r="H92" s="5">
        <f t="shared" si="2"/>
        <v>69.4</v>
      </c>
      <c r="I92" s="7"/>
    </row>
    <row r="93" s="2" customFormat="1" ht="21" customHeight="1" spans="1:9">
      <c r="A93" s="5">
        <v>92</v>
      </c>
      <c r="B93" s="6" t="s">
        <v>225</v>
      </c>
      <c r="C93" s="6" t="s">
        <v>226</v>
      </c>
      <c r="D93" s="6" t="s">
        <v>220</v>
      </c>
      <c r="E93" s="6" t="s">
        <v>27</v>
      </c>
      <c r="F93" s="5">
        <v>85.7</v>
      </c>
      <c r="G93" s="5">
        <f>VLOOKUP(B93,[1]分组成绩汇总!$D$3:$L$108,9,0)</f>
        <v>85.2</v>
      </c>
      <c r="H93" s="5">
        <f t="shared" si="2"/>
        <v>85.45</v>
      </c>
      <c r="I93" s="7" t="s">
        <v>13</v>
      </c>
    </row>
    <row r="94" s="2" customFormat="1" ht="21" customHeight="1" spans="1:9">
      <c r="A94" s="5">
        <v>93</v>
      </c>
      <c r="B94" s="6" t="s">
        <v>227</v>
      </c>
      <c r="C94" s="6" t="s">
        <v>228</v>
      </c>
      <c r="D94" s="6" t="s">
        <v>220</v>
      </c>
      <c r="E94" s="6" t="s">
        <v>27</v>
      </c>
      <c r="F94" s="5">
        <v>77.1</v>
      </c>
      <c r="G94" s="5">
        <f>VLOOKUP(B94,[1]分组成绩汇总!$D$3:$L$108,9,0)</f>
        <v>74.8</v>
      </c>
      <c r="H94" s="5">
        <f t="shared" si="2"/>
        <v>75.95</v>
      </c>
      <c r="I94" s="7" t="s">
        <v>13</v>
      </c>
    </row>
    <row r="95" s="2" customFormat="1" ht="21" customHeight="1" spans="1:9">
      <c r="A95" s="5">
        <v>94</v>
      </c>
      <c r="B95" s="6" t="s">
        <v>229</v>
      </c>
      <c r="C95" s="6" t="s">
        <v>230</v>
      </c>
      <c r="D95" s="6" t="s">
        <v>220</v>
      </c>
      <c r="E95" s="6" t="s">
        <v>27</v>
      </c>
      <c r="F95" s="5">
        <v>81.5</v>
      </c>
      <c r="G95" s="5">
        <f>VLOOKUP(B95,[1]分组成绩汇总!$D$3:$L$108,9,0)</f>
        <v>69.6</v>
      </c>
      <c r="H95" s="5">
        <f t="shared" si="2"/>
        <v>75.55</v>
      </c>
      <c r="I95" s="7" t="s">
        <v>13</v>
      </c>
    </row>
    <row r="96" s="2" customFormat="1" ht="21" customHeight="1" spans="1:9">
      <c r="A96" s="5">
        <v>95</v>
      </c>
      <c r="B96" s="6" t="s">
        <v>231</v>
      </c>
      <c r="C96" s="6" t="s">
        <v>232</v>
      </c>
      <c r="D96" s="6" t="s">
        <v>220</v>
      </c>
      <c r="E96" s="6" t="s">
        <v>27</v>
      </c>
      <c r="F96" s="5">
        <v>77.9</v>
      </c>
      <c r="G96" s="5">
        <f>VLOOKUP(B96,[1]分组成绩汇总!$D$3:$L$108,9,0)</f>
        <v>62.2</v>
      </c>
      <c r="H96" s="5">
        <f t="shared" si="2"/>
        <v>70.05</v>
      </c>
      <c r="I96" s="7"/>
    </row>
    <row r="97" s="2" customFormat="1" ht="21" customHeight="1" spans="1:9">
      <c r="A97" s="5">
        <v>96</v>
      </c>
      <c r="B97" s="6" t="s">
        <v>233</v>
      </c>
      <c r="C97" s="6" t="s">
        <v>234</v>
      </c>
      <c r="D97" s="6" t="s">
        <v>220</v>
      </c>
      <c r="E97" s="6" t="s">
        <v>27</v>
      </c>
      <c r="F97" s="5">
        <v>82.2</v>
      </c>
      <c r="G97" s="5" t="s">
        <v>24</v>
      </c>
      <c r="H97" s="5"/>
      <c r="I97" s="7"/>
    </row>
    <row r="98" s="2" customFormat="1" ht="21" customHeight="1" spans="1:9">
      <c r="A98" s="5">
        <v>97</v>
      </c>
      <c r="B98" s="6" t="s">
        <v>235</v>
      </c>
      <c r="C98" s="6" t="s">
        <v>236</v>
      </c>
      <c r="D98" s="6" t="s">
        <v>220</v>
      </c>
      <c r="E98" s="6" t="s">
        <v>27</v>
      </c>
      <c r="F98" s="5">
        <v>82.1</v>
      </c>
      <c r="G98" s="5" t="s">
        <v>24</v>
      </c>
      <c r="H98" s="5"/>
      <c r="I98" s="7"/>
    </row>
    <row r="99" s="2" customFormat="1" ht="21" customHeight="1" spans="1:9">
      <c r="A99" s="5">
        <v>98</v>
      </c>
      <c r="B99" s="6" t="s">
        <v>237</v>
      </c>
      <c r="C99" s="6" t="s">
        <v>238</v>
      </c>
      <c r="D99" s="6" t="s">
        <v>239</v>
      </c>
      <c r="E99" s="6" t="s">
        <v>12</v>
      </c>
      <c r="F99" s="5">
        <v>74.4</v>
      </c>
      <c r="G99" s="5">
        <f>VLOOKUP(B99,[1]分组成绩汇总!$D$3:$L$108,9,0)</f>
        <v>79.64</v>
      </c>
      <c r="H99" s="5">
        <f t="shared" ref="H99:H105" si="3">F99*0.5+G99*0.5</f>
        <v>77.02</v>
      </c>
      <c r="I99" s="7" t="s">
        <v>13</v>
      </c>
    </row>
    <row r="100" s="2" customFormat="1" ht="21" customHeight="1" spans="1:9">
      <c r="A100" s="5">
        <v>99</v>
      </c>
      <c r="B100" s="6" t="s">
        <v>240</v>
      </c>
      <c r="C100" s="6" t="s">
        <v>241</v>
      </c>
      <c r="D100" s="6" t="s">
        <v>239</v>
      </c>
      <c r="E100" s="6" t="s">
        <v>12</v>
      </c>
      <c r="F100" s="5">
        <v>69.6</v>
      </c>
      <c r="G100" s="5">
        <f>VLOOKUP(B100,[1]分组成绩汇总!$D$3:$L$108,9,0)</f>
        <v>76.76</v>
      </c>
      <c r="H100" s="5">
        <f t="shared" si="3"/>
        <v>73.18</v>
      </c>
      <c r="I100" s="7"/>
    </row>
    <row r="101" s="2" customFormat="1" ht="21" customHeight="1" spans="1:9">
      <c r="A101" s="5">
        <v>100</v>
      </c>
      <c r="B101" s="6" t="s">
        <v>242</v>
      </c>
      <c r="C101" s="6" t="s">
        <v>243</v>
      </c>
      <c r="D101" s="6" t="s">
        <v>239</v>
      </c>
      <c r="E101" s="6" t="s">
        <v>12</v>
      </c>
      <c r="F101" s="5">
        <v>62.6</v>
      </c>
      <c r="G101" s="5">
        <f>VLOOKUP(B101,[1]分组成绩汇总!$D$3:$L$108,9,0)</f>
        <v>76.2</v>
      </c>
      <c r="H101" s="5">
        <f t="shared" si="3"/>
        <v>69.4</v>
      </c>
      <c r="I101" s="7"/>
    </row>
    <row r="102" s="2" customFormat="1" ht="21" customHeight="1" spans="1:9">
      <c r="A102" s="5">
        <v>101</v>
      </c>
      <c r="B102" s="6" t="s">
        <v>244</v>
      </c>
      <c r="C102" s="6" t="s">
        <v>245</v>
      </c>
      <c r="D102" s="6" t="s">
        <v>246</v>
      </c>
      <c r="E102" s="6" t="s">
        <v>27</v>
      </c>
      <c r="F102" s="5">
        <v>80</v>
      </c>
      <c r="G102" s="5">
        <f>VLOOKUP(B102,[1]分组成绩汇总!$D$3:$L$108,9,0)</f>
        <v>81.4</v>
      </c>
      <c r="H102" s="5">
        <f t="shared" si="3"/>
        <v>80.7</v>
      </c>
      <c r="I102" s="7" t="s">
        <v>13</v>
      </c>
    </row>
    <row r="103" s="2" customFormat="1" ht="21" customHeight="1" spans="1:9">
      <c r="A103" s="5">
        <v>102</v>
      </c>
      <c r="B103" s="6" t="s">
        <v>247</v>
      </c>
      <c r="C103" s="6" t="s">
        <v>248</v>
      </c>
      <c r="D103" s="6" t="s">
        <v>246</v>
      </c>
      <c r="E103" s="6" t="s">
        <v>27</v>
      </c>
      <c r="F103" s="5">
        <v>77.5</v>
      </c>
      <c r="G103" s="5">
        <f>VLOOKUP(B103,[1]分组成绩汇总!$D$3:$L$108,9,0)</f>
        <v>83.6</v>
      </c>
      <c r="H103" s="5">
        <f t="shared" si="3"/>
        <v>80.55</v>
      </c>
      <c r="I103" s="7"/>
    </row>
    <row r="104" s="2" customFormat="1" ht="21" customHeight="1" spans="1:9">
      <c r="A104" s="5">
        <v>103</v>
      </c>
      <c r="B104" s="6" t="s">
        <v>249</v>
      </c>
      <c r="C104" s="6" t="s">
        <v>250</v>
      </c>
      <c r="D104" s="6" t="s">
        <v>246</v>
      </c>
      <c r="E104" s="6" t="s">
        <v>27</v>
      </c>
      <c r="F104" s="5">
        <v>76.6</v>
      </c>
      <c r="G104" s="5">
        <f>VLOOKUP(B104,[1]分组成绩汇总!$D$3:$L$108,9,0)</f>
        <v>77.4</v>
      </c>
      <c r="H104" s="5">
        <f t="shared" si="3"/>
        <v>77</v>
      </c>
      <c r="I104" s="7"/>
    </row>
    <row r="105" s="2" customFormat="1" ht="21" customHeight="1" spans="1:9">
      <c r="A105" s="5">
        <v>104</v>
      </c>
      <c r="B105" s="6" t="s">
        <v>251</v>
      </c>
      <c r="C105" s="6" t="s">
        <v>252</v>
      </c>
      <c r="D105" s="6" t="s">
        <v>246</v>
      </c>
      <c r="E105" s="6" t="s">
        <v>27</v>
      </c>
      <c r="F105" s="5">
        <v>76.6</v>
      </c>
      <c r="G105" s="5">
        <f>VLOOKUP(B105,[1]分组成绩汇总!$D$3:$L$108,9,0)</f>
        <v>69.4</v>
      </c>
      <c r="H105" s="5">
        <f t="shared" si="3"/>
        <v>73</v>
      </c>
      <c r="I105" s="7"/>
    </row>
  </sheetData>
  <sortState ref="A2:I106">
    <sortCondition ref="D2:D106"/>
    <sortCondition ref="E2:E106"/>
    <sortCondition ref="H2:H106" descending="1"/>
  </sortState>
  <pageMargins left="0.196850393700787" right="0.118110236220472" top="0.669291338582677" bottom="0.590551181102362" header="0.511811023622047" footer="0.511811023622047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lhlc</dc:creator>
  <cp:lastModifiedBy>win7</cp:lastModifiedBy>
  <dcterms:created xsi:type="dcterms:W3CDTF">2023-07-17T00:28:00Z</dcterms:created>
  <cp:lastPrinted>2024-10-20T06:25:00Z</cp:lastPrinted>
  <dcterms:modified xsi:type="dcterms:W3CDTF">2024-10-20T09:07:29Z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26BD477FA6B744B5B93E4C7394825595_13</vt:lpwstr>
  </property>
  <property fmtid="{D5CDD505-2E9C-101B-9397-08002B2CF9AE}" pid="3" name="KSOProductBuildVer">
    <vt:lpwstr>2052-12.1.0.18608</vt:lpwstr>
  </property>
</Properties>
</file>