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49" firstSheet="4"/>
  </bookViews>
  <sheets>
    <sheet name="小学语文" sheetId="1" r:id="rId1"/>
    <sheet name="小学数学" sheetId="2" r:id="rId2"/>
    <sheet name="小学英语" sheetId="3" r:id="rId3"/>
    <sheet name="小学科学" sheetId="4" r:id="rId4"/>
    <sheet name="小学音乐" sheetId="5" r:id="rId5"/>
    <sheet name="小学体育" sheetId="6" r:id="rId6"/>
    <sheet name="小学美术" sheetId="7" r:id="rId7"/>
    <sheet name="小学信息" sheetId="8" r:id="rId8"/>
    <sheet name="初中英语" sheetId="9" r:id="rId9"/>
    <sheet name="初中科学" sheetId="10" r:id="rId10"/>
    <sheet name="初中社会" sheetId="11" r:id="rId11"/>
    <sheet name="初中信息" sheetId="12" r:id="rId12"/>
    <sheet name="初中音乐" sheetId="13" r:id="rId13"/>
    <sheet name="初中体育" sheetId="14" r:id="rId14"/>
    <sheet name="初中射击" sheetId="15" r:id="rId15"/>
    <sheet name="初中美术" sheetId="16" r:id="rId16"/>
    <sheet name="初中心理" sheetId="17" r:id="rId17"/>
  </sheets>
  <definedNames>
    <definedName name="_xlnm._FilterDatabase" localSheetId="16">初中心理!$A$1:$I$4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<sst xmlns="http://schemas.openxmlformats.org/spreadsheetml/2006/main" count="547" uniqueCount="200">
  <si>
    <t>百盛人力2024学年宁波前湾新区聘任制教师招聘总成绩及体检人员名单</t>
  </si>
  <si>
    <t>序号</t>
  </si>
  <si>
    <t>准考证号</t>
  </si>
  <si>
    <t>报考岗位</t>
  </si>
  <si>
    <t>笔试成绩</t>
  </si>
  <si>
    <t>面试成绩</t>
  </si>
  <si>
    <t>总成绩</t>
  </si>
  <si>
    <r>
      <rPr>
        <sz val="12"/>
        <color theme="1"/>
        <rFont val="宋体"/>
        <charset val="134"/>
        <scheme val="minor"/>
      </rPr>
      <t>打“</t>
    </r>
    <r>
      <rPr>
        <sz val="12"/>
        <color theme="1"/>
        <rFont val="Arial"/>
        <charset val="134"/>
      </rPr>
      <t>√”</t>
    </r>
    <r>
      <rPr>
        <sz val="12"/>
        <color theme="1"/>
        <rFont val="宋体"/>
        <charset val="134"/>
      </rPr>
      <t>者进入体检</t>
    </r>
  </si>
  <si>
    <t>:BS202401010104</t>
  </si>
  <si>
    <t>小学语文（男）</t>
  </si>
  <si>
    <t>:BS202401010101</t>
  </si>
  <si>
    <t>√</t>
  </si>
  <si>
    <t>:BS202401010102</t>
  </si>
  <si>
    <t>:BS202401010108</t>
  </si>
  <si>
    <t>:BS202401010112</t>
  </si>
  <si>
    <t>:BS202401010106</t>
  </si>
  <si>
    <t>:BS202401010114</t>
  </si>
  <si>
    <t>:BS202401010115</t>
  </si>
  <si>
    <t>:BS202401020210</t>
  </si>
  <si>
    <t>小学语文（女）</t>
  </si>
  <si>
    <t>:BS202401020202</t>
  </si>
  <si>
    <t>:BS202401020314</t>
  </si>
  <si>
    <t>:BS202401020230</t>
  </si>
  <si>
    <t>:BS202401020121</t>
  </si>
  <si>
    <t>:BS202401020213</t>
  </si>
  <si>
    <t>:BS202401020206</t>
  </si>
  <si>
    <t>:BS202401020313</t>
  </si>
  <si>
    <t>:BS202401030624</t>
  </si>
  <si>
    <t>小学语文（不限）</t>
  </si>
  <si>
    <t>:BS202401030625</t>
  </si>
  <si>
    <t>:BS202401030801</t>
  </si>
  <si>
    <t>:BS202401030709</t>
  </si>
  <si>
    <t>:BS202401030705</t>
  </si>
  <si>
    <t>:BS202401030716</t>
  </si>
  <si>
    <t>:BS202401030722</t>
  </si>
  <si>
    <t>:BS202401030426</t>
  </si>
  <si>
    <t>:BS202401030513</t>
  </si>
  <si>
    <t>:BS202401030730</t>
  </si>
  <si>
    <t>:BS202401030802</t>
  </si>
  <si>
    <t>打“√”者进入体检</t>
  </si>
  <si>
    <t>:BS202401040924</t>
  </si>
  <si>
    <t>小学数学（男）</t>
  </si>
  <si>
    <t>:BS202401040907</t>
  </si>
  <si>
    <t>:BS202401040902</t>
  </si>
  <si>
    <t>:BS202401040913</t>
  </si>
  <si>
    <t>:BS202401040916</t>
  </si>
  <si>
    <t>:BS202401040918</t>
  </si>
  <si>
    <t>:BS202401040904</t>
  </si>
  <si>
    <t>:BS202401040919</t>
  </si>
  <si>
    <t>:BS202401040922</t>
  </si>
  <si>
    <t>:BS202401051011</t>
  </si>
  <si>
    <t>小学数学（女）</t>
  </si>
  <si>
    <t>:BS202401051306</t>
  </si>
  <si>
    <t>:BS202401051106</t>
  </si>
  <si>
    <t>:BS202401051216</t>
  </si>
  <si>
    <t>:BS202401051001</t>
  </si>
  <si>
    <t>:BS202401051114</t>
  </si>
  <si>
    <t>:BS202401051211</t>
  </si>
  <si>
    <t>:BS202401051023</t>
  </si>
  <si>
    <t>:BS202401051116</t>
  </si>
  <si>
    <t>:BS202401051119</t>
  </si>
  <si>
    <t>:BS202401051122</t>
  </si>
  <si>
    <t>:BS202401051305</t>
  </si>
  <si>
    <t>:BS202401061320</t>
  </si>
  <si>
    <t>小学数学（不限）</t>
  </si>
  <si>
    <t>:BS202401061324</t>
  </si>
  <si>
    <t>:BS202401061322</t>
  </si>
  <si>
    <t>:BS202401071714</t>
  </si>
  <si>
    <t>小学英语</t>
  </si>
  <si>
    <t>:BS202401071626</t>
  </si>
  <si>
    <t>:BS202401071411</t>
  </si>
  <si>
    <t>:BS202401071516</t>
  </si>
  <si>
    <t>:BS202401071819</t>
  </si>
  <si>
    <t>:BS202401071418</t>
  </si>
  <si>
    <t>:BS202401071601</t>
  </si>
  <si>
    <t>:BS202401071619</t>
  </si>
  <si>
    <t>:BS202401071716</t>
  </si>
  <si>
    <t>:BS202401071817</t>
  </si>
  <si>
    <t>:BS202401071723</t>
  </si>
  <si>
    <t>:BS202401082004</t>
  </si>
  <si>
    <t>小学科学（男）</t>
  </si>
  <si>
    <t>:BS202401082007</t>
  </si>
  <si>
    <t>:BS202401082010</t>
  </si>
  <si>
    <t>:BS202401082002</t>
  </si>
  <si>
    <t>:BS202401082003</t>
  </si>
  <si>
    <t>:BS202401082012</t>
  </si>
  <si>
    <t>:BS202401082013</t>
  </si>
  <si>
    <t>:BS202401092020</t>
  </si>
  <si>
    <t>小学科学（女）</t>
  </si>
  <si>
    <t>:BS202401092112</t>
  </si>
  <si>
    <t>:BS202401092103</t>
  </si>
  <si>
    <t>:BS202401092016</t>
  </si>
  <si>
    <t>:BS202401092115</t>
  </si>
  <si>
    <t>:BS202401092024</t>
  </si>
  <si>
    <t>:BS202401092017</t>
  </si>
  <si>
    <t>:BS202401092025</t>
  </si>
  <si>
    <t>:BS202401092029</t>
  </si>
  <si>
    <t>:BS202401092113</t>
  </si>
  <si>
    <t>专技成绩</t>
  </si>
  <si>
    <t>:BS202401102605</t>
  </si>
  <si>
    <t>小学音乐</t>
  </si>
  <si>
    <t>:BS202401102618</t>
  </si>
  <si>
    <t>:BS202401102612</t>
  </si>
  <si>
    <t>:BS202401102622</t>
  </si>
  <si>
    <t>:BS202401102503</t>
  </si>
  <si>
    <t>:BS202401102518</t>
  </si>
  <si>
    <t>:BS202401102601</t>
  </si>
  <si>
    <t>:BS202401102611</t>
  </si>
  <si>
    <t>:BS202401102619</t>
  </si>
  <si>
    <t>:BS202401102623</t>
  </si>
  <si>
    <t>:BS202401112717</t>
  </si>
  <si>
    <t>小学体育</t>
  </si>
  <si>
    <t>:BS202401112711</t>
  </si>
  <si>
    <t>:BS202401112719</t>
  </si>
  <si>
    <t>:BS202401112724</t>
  </si>
  <si>
    <t>:BS202401112715</t>
  </si>
  <si>
    <t>:BS202401112807</t>
  </si>
  <si>
    <t>:BS202401112804</t>
  </si>
  <si>
    <t>:BS202401112721</t>
  </si>
  <si>
    <t>:BS202401112726</t>
  </si>
  <si>
    <t>:BS202401112728</t>
  </si>
  <si>
    <t>:BS202401122416</t>
  </si>
  <si>
    <t>小学美术</t>
  </si>
  <si>
    <t>:BS202401122418</t>
  </si>
  <si>
    <t>:BS202401122410</t>
  </si>
  <si>
    <t>:BS202401122413</t>
  </si>
  <si>
    <t>:BS202401122130</t>
  </si>
  <si>
    <t>:BS202401122419</t>
  </si>
  <si>
    <t>:BS202401122423</t>
  </si>
  <si>
    <t>:BS202401122406</t>
  </si>
  <si>
    <t>:BS202401131920</t>
  </si>
  <si>
    <t>小学信息技术</t>
  </si>
  <si>
    <t>:BS202401131909</t>
  </si>
  <si>
    <t>:BS202401131918</t>
  </si>
  <si>
    <t>:BS202401131914</t>
  </si>
  <si>
    <t>:BS202401131926</t>
  </si>
  <si>
    <t>:BS202401131916</t>
  </si>
  <si>
    <t>:BS202401131919</t>
  </si>
  <si>
    <t>:BS202401131917</t>
  </si>
  <si>
    <t>:BS202401152915</t>
  </si>
  <si>
    <t>初中英语</t>
  </si>
  <si>
    <t>:BS202401152914</t>
  </si>
  <si>
    <t>:BS202401152902</t>
  </si>
  <si>
    <t>:BS202401152928</t>
  </si>
  <si>
    <t>:BS202401153012</t>
  </si>
  <si>
    <t>:BS202401153019</t>
  </si>
  <si>
    <t>:BS202401153002</t>
  </si>
  <si>
    <t>:BS202401153021</t>
  </si>
  <si>
    <t>:BS202401153010</t>
  </si>
  <si>
    <t>:BS202401153016</t>
  </si>
  <si>
    <t>:BS202401163111</t>
  </si>
  <si>
    <t>初中科学</t>
  </si>
  <si>
    <t>:BS202401163101</t>
  </si>
  <si>
    <t>:BS202401163123</t>
  </si>
  <si>
    <t>:BS202401163113</t>
  </si>
  <si>
    <t>:BS202401163120</t>
  </si>
  <si>
    <t>:BS202401163114</t>
  </si>
  <si>
    <t>:BS202401172814</t>
  </si>
  <si>
    <t>初中社会</t>
  </si>
  <si>
    <t>:BS202401172817</t>
  </si>
  <si>
    <t>:BS202401172822</t>
  </si>
  <si>
    <t>:BS202401172819</t>
  </si>
  <si>
    <t>:BS202401172820</t>
  </si>
  <si>
    <t>:BS202401172826</t>
  </si>
  <si>
    <t>:BS202401172812</t>
  </si>
  <si>
    <t>:BS202401172825</t>
  </si>
  <si>
    <t>:BS202401172816</t>
  </si>
  <si>
    <t>:BS202401183125</t>
  </si>
  <si>
    <t>初中信息技术</t>
  </si>
  <si>
    <t>:BS202401183124</t>
  </si>
  <si>
    <t>:BS202401183129</t>
  </si>
  <si>
    <t>:BS202401183126</t>
  </si>
  <si>
    <t>:BS202401192628</t>
  </si>
  <si>
    <t>初中音乐</t>
  </si>
  <si>
    <t>:BS202401192630</t>
  </si>
  <si>
    <t>:BS202401192626</t>
  </si>
  <si>
    <t>:BS202401203214</t>
  </si>
  <si>
    <t>初中体育</t>
  </si>
  <si>
    <t>:BS202401203218</t>
  </si>
  <si>
    <t>:BS202401203211</t>
  </si>
  <si>
    <t>:BS202401203221</t>
  </si>
  <si>
    <t>:BS202401203205</t>
  </si>
  <si>
    <t>:BS202401203212</t>
  </si>
  <si>
    <t>:BS202401203219</t>
  </si>
  <si>
    <t>:BS202401203209</t>
  </si>
  <si>
    <t>:BS202401203224</t>
  </si>
  <si>
    <t>:BS202401203208</t>
  </si>
  <si>
    <t>:BS202401203216</t>
  </si>
  <si>
    <t>:BS202401203217</t>
  </si>
  <si>
    <t>:BS202401213227</t>
  </si>
  <si>
    <t>初中射击训练教师</t>
  </si>
  <si>
    <t>百盛人力2024学年宁波前湾新区教师总成绩及体检人员名单</t>
  </si>
  <si>
    <t>:BS202401220820</t>
  </si>
  <si>
    <t>初中美术</t>
  </si>
  <si>
    <t>:BS202401220812</t>
  </si>
  <si>
    <t>:BS202401220811</t>
  </si>
  <si>
    <t>:BS202401233026</t>
  </si>
  <si>
    <t>初中心理</t>
  </si>
  <si>
    <t>:BS202401233028</t>
  </si>
  <si>
    <t>:BS202401233030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</si>
</sst>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Arial Regular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Arial Regular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"/>
    </font>
    <font>
      <sz val="12"/>
      <color theme="1"/>
      <name val="宋体"/>
      <charset val="134"/>
    </font>
    <font>
      <sz val="12"/>
      <name val="Arial"/>
      <charset val="1"/>
    </font>
    <font>
      <sz val="12"/>
      <name val="宋体-简"/>
      <charset val="1"/>
    </font>
    <font>
      <sz val="10"/>
      <name val="Arial"/>
      <charset val="1"/>
    </font>
    <font>
      <sz val="12"/>
      <color theme="1"/>
      <name val="Arial Regular"/>
      <charset val="134"/>
    </font>
    <font>
      <sz val="10"/>
      <name val="Arial Regular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/>
    </xf>
    <xf numFmtId="43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43" fontId="11" fillId="0" borderId="1" xfId="0" applyNumberFormat="1" applyFont="1" applyFill="1" applyBorder="1" applyAlignment="1">
      <alignment horizontal="right"/>
    </xf>
    <xf numFmtId="43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topLeftCell="A17" workbookViewId="0">
      <selection activeCell="I27" sqref="I27"/>
    </sheetView>
  </sheetViews>
  <sheetFormatPr defaultColWidth="9.14166666666667" defaultRowHeight="18.75" outlineLevelCol="6"/>
  <cols>
    <col min="1" max="1" width="5.375" style="2" customWidth="1"/>
    <col min="2" max="2" width="21.475" style="2" customWidth="1"/>
    <col min="3" max="3" width="19.5416666666667" style="1" customWidth="1"/>
    <col min="4" max="4" width="12.5" style="1" customWidth="1"/>
    <col min="5" max="5" width="12.8166666666667" style="3" customWidth="1"/>
    <col min="6" max="6" width="10.25" style="2" customWidth="1"/>
    <col min="7" max="7" width="18.75" style="4" customWidth="1"/>
    <col min="8" max="16384" width="9.14166666666667" style="1"/>
  </cols>
  <sheetData>
    <row r="1" s="1" customFormat="1" ht="20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20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12" t="s">
        <v>7</v>
      </c>
    </row>
    <row r="3" s="1" customFormat="1" ht="20" customHeight="1" spans="1:7">
      <c r="A3" s="13">
        <v>1</v>
      </c>
      <c r="B3" s="14" t="s">
        <v>8</v>
      </c>
      <c r="C3" s="15" t="s">
        <v>9</v>
      </c>
      <c r="D3" s="29">
        <v>55</v>
      </c>
      <c r="E3" s="21">
        <v>65.7</v>
      </c>
      <c r="F3" s="23">
        <f t="shared" ref="F3:F10" si="0">ROUND(D3*40%+E3*60%,2)</f>
        <v>61.42</v>
      </c>
      <c r="G3" s="18"/>
    </row>
    <row r="4" s="1" customFormat="1" ht="20" customHeight="1" spans="1:7">
      <c r="A4" s="13">
        <v>2</v>
      </c>
      <c r="B4" s="14" t="s">
        <v>10</v>
      </c>
      <c r="C4" s="15" t="s">
        <v>9</v>
      </c>
      <c r="D4" s="29">
        <v>53</v>
      </c>
      <c r="E4" s="21">
        <v>84.7</v>
      </c>
      <c r="F4" s="23">
        <f t="shared" si="0"/>
        <v>72.02</v>
      </c>
      <c r="G4" s="18" t="s">
        <v>11</v>
      </c>
    </row>
    <row r="5" s="1" customFormat="1" ht="20" customHeight="1" spans="1:7">
      <c r="A5" s="13">
        <v>3</v>
      </c>
      <c r="B5" s="14" t="s">
        <v>12</v>
      </c>
      <c r="C5" s="15" t="s">
        <v>9</v>
      </c>
      <c r="D5" s="29">
        <v>53</v>
      </c>
      <c r="E5" s="21">
        <v>86.7</v>
      </c>
      <c r="F5" s="23">
        <f t="shared" si="0"/>
        <v>73.22</v>
      </c>
      <c r="G5" s="18" t="s">
        <v>11</v>
      </c>
    </row>
    <row r="6" s="1" customFormat="1" ht="20" customHeight="1" spans="1:7">
      <c r="A6" s="13">
        <v>4</v>
      </c>
      <c r="B6" s="14" t="s">
        <v>13</v>
      </c>
      <c r="C6" s="15" t="s">
        <v>9</v>
      </c>
      <c r="D6" s="29">
        <v>53</v>
      </c>
      <c r="E6" s="21">
        <v>77</v>
      </c>
      <c r="F6" s="23">
        <f t="shared" si="0"/>
        <v>67.4</v>
      </c>
      <c r="G6" s="18" t="s">
        <v>11</v>
      </c>
    </row>
    <row r="7" s="1" customFormat="1" ht="20" customHeight="1" spans="1:7">
      <c r="A7" s="13">
        <v>5</v>
      </c>
      <c r="B7" s="14" t="s">
        <v>14</v>
      </c>
      <c r="C7" s="15" t="s">
        <v>9</v>
      </c>
      <c r="D7" s="29">
        <v>51</v>
      </c>
      <c r="E7" s="21">
        <v>77.7</v>
      </c>
      <c r="F7" s="23">
        <f t="shared" si="0"/>
        <v>67.02</v>
      </c>
      <c r="G7" s="18" t="s">
        <v>11</v>
      </c>
    </row>
    <row r="8" s="1" customFormat="1" ht="20" customHeight="1" spans="1:7">
      <c r="A8" s="13">
        <v>6</v>
      </c>
      <c r="B8" s="14" t="s">
        <v>15</v>
      </c>
      <c r="C8" s="15" t="s">
        <v>9</v>
      </c>
      <c r="D8" s="29">
        <v>43</v>
      </c>
      <c r="E8" s="21">
        <v>69</v>
      </c>
      <c r="F8" s="23">
        <f t="shared" si="0"/>
        <v>58.6</v>
      </c>
      <c r="G8" s="18"/>
    </row>
    <row r="9" s="1" customFormat="1" ht="20" customHeight="1" spans="1:7">
      <c r="A9" s="13">
        <v>7</v>
      </c>
      <c r="B9" s="14" t="s">
        <v>16</v>
      </c>
      <c r="C9" s="15" t="s">
        <v>9</v>
      </c>
      <c r="D9" s="29">
        <v>38</v>
      </c>
      <c r="E9" s="21">
        <v>76.3</v>
      </c>
      <c r="F9" s="23">
        <f t="shared" si="0"/>
        <v>60.98</v>
      </c>
      <c r="G9" s="18"/>
    </row>
    <row r="10" s="1" customFormat="1" ht="20" customHeight="1" spans="1:7">
      <c r="A10" s="13">
        <v>8</v>
      </c>
      <c r="B10" s="14" t="s">
        <v>17</v>
      </c>
      <c r="C10" s="15" t="s">
        <v>9</v>
      </c>
      <c r="D10" s="29">
        <v>35</v>
      </c>
      <c r="E10" s="21">
        <v>85</v>
      </c>
      <c r="F10" s="23">
        <f t="shared" si="0"/>
        <v>65</v>
      </c>
      <c r="G10" s="18"/>
    </row>
    <row r="11" s="1" customFormat="1" ht="20" customHeight="1" spans="1:7">
      <c r="A11" s="34"/>
      <c r="B11" s="35"/>
      <c r="C11" s="35"/>
      <c r="D11" s="35"/>
      <c r="E11" s="20"/>
      <c r="F11" s="35"/>
      <c r="G11" s="33"/>
    </row>
    <row r="12" s="1" customFormat="1" ht="20" customHeight="1" spans="1:7">
      <c r="A12" s="13">
        <v>1</v>
      </c>
      <c r="B12" s="14" t="s">
        <v>18</v>
      </c>
      <c r="C12" s="15" t="s">
        <v>19</v>
      </c>
      <c r="D12" s="29">
        <v>77</v>
      </c>
      <c r="E12" s="21">
        <v>83.7</v>
      </c>
      <c r="F12" s="23">
        <f t="shared" ref="F12:F19" si="1">ROUND(D12*40%+E12*60%,2)</f>
        <v>81.02</v>
      </c>
      <c r="G12" s="18" t="s">
        <v>11</v>
      </c>
    </row>
    <row r="13" s="1" customFormat="1" ht="20" customHeight="1" spans="1:7">
      <c r="A13" s="13">
        <v>2</v>
      </c>
      <c r="B13" s="14" t="s">
        <v>20</v>
      </c>
      <c r="C13" s="15" t="s">
        <v>19</v>
      </c>
      <c r="D13" s="29">
        <v>71</v>
      </c>
      <c r="E13" s="21">
        <v>77.3</v>
      </c>
      <c r="F13" s="23">
        <f t="shared" si="1"/>
        <v>74.78</v>
      </c>
      <c r="G13" s="18"/>
    </row>
    <row r="14" s="1" customFormat="1" ht="20" customHeight="1" spans="1:7">
      <c r="A14" s="13">
        <v>3</v>
      </c>
      <c r="B14" s="14" t="s">
        <v>21</v>
      </c>
      <c r="C14" s="15" t="s">
        <v>19</v>
      </c>
      <c r="D14" s="29">
        <v>70</v>
      </c>
      <c r="E14" s="21">
        <v>83.3</v>
      </c>
      <c r="F14" s="23">
        <f t="shared" si="1"/>
        <v>77.98</v>
      </c>
      <c r="G14" s="18" t="s">
        <v>11</v>
      </c>
    </row>
    <row r="15" s="1" customFormat="1" ht="20" customHeight="1" spans="1:7">
      <c r="A15" s="13">
        <v>4</v>
      </c>
      <c r="B15" s="14" t="s">
        <v>22</v>
      </c>
      <c r="C15" s="15" t="s">
        <v>19</v>
      </c>
      <c r="D15" s="29">
        <v>69</v>
      </c>
      <c r="E15" s="21">
        <v>89</v>
      </c>
      <c r="F15" s="23">
        <f t="shared" si="1"/>
        <v>81</v>
      </c>
      <c r="G15" s="18" t="s">
        <v>11</v>
      </c>
    </row>
    <row r="16" s="1" customFormat="1" ht="20" customHeight="1" spans="1:7">
      <c r="A16" s="13">
        <v>5</v>
      </c>
      <c r="B16" s="14" t="s">
        <v>23</v>
      </c>
      <c r="C16" s="15" t="s">
        <v>19</v>
      </c>
      <c r="D16" s="29">
        <v>68</v>
      </c>
      <c r="E16" s="21">
        <v>84</v>
      </c>
      <c r="F16" s="23">
        <f t="shared" si="1"/>
        <v>77.6</v>
      </c>
      <c r="G16" s="18" t="s">
        <v>11</v>
      </c>
    </row>
    <row r="17" s="1" customFormat="1" ht="20" customHeight="1" spans="1:7">
      <c r="A17" s="13">
        <v>6</v>
      </c>
      <c r="B17" s="14" t="s">
        <v>24</v>
      </c>
      <c r="C17" s="15" t="s">
        <v>19</v>
      </c>
      <c r="D17" s="29">
        <v>67</v>
      </c>
      <c r="E17" s="21">
        <v>75</v>
      </c>
      <c r="F17" s="23">
        <f t="shared" si="1"/>
        <v>71.8</v>
      </c>
      <c r="G17" s="18"/>
    </row>
    <row r="18" s="1" customFormat="1" ht="20" customHeight="1" spans="1:7">
      <c r="A18" s="13">
        <v>7</v>
      </c>
      <c r="B18" s="14" t="s">
        <v>25</v>
      </c>
      <c r="C18" s="15" t="s">
        <v>19</v>
      </c>
      <c r="D18" s="29">
        <v>66</v>
      </c>
      <c r="E18" s="21">
        <v>83.3</v>
      </c>
      <c r="F18" s="23">
        <f t="shared" si="1"/>
        <v>76.38</v>
      </c>
      <c r="G18" s="18"/>
    </row>
    <row r="19" s="1" customFormat="1" ht="20" customHeight="1" spans="1:7">
      <c r="A19" s="13">
        <v>8</v>
      </c>
      <c r="B19" s="14" t="s">
        <v>26</v>
      </c>
      <c r="C19" s="15" t="s">
        <v>19</v>
      </c>
      <c r="D19" s="29">
        <v>66</v>
      </c>
      <c r="E19" s="21">
        <v>77.3</v>
      </c>
      <c r="F19" s="23">
        <f t="shared" si="1"/>
        <v>72.78</v>
      </c>
      <c r="G19" s="18"/>
    </row>
    <row r="20" s="1" customFormat="1" ht="20" customHeight="1" spans="1:7">
      <c r="A20" s="36"/>
      <c r="B20" s="37"/>
      <c r="C20" s="37"/>
      <c r="D20" s="37"/>
      <c r="E20" s="38"/>
      <c r="F20" s="37"/>
      <c r="G20" s="39"/>
    </row>
    <row r="21" s="1" customFormat="1" ht="20" customHeight="1" spans="1:7">
      <c r="A21" s="13">
        <v>1</v>
      </c>
      <c r="B21" s="14" t="s">
        <v>27</v>
      </c>
      <c r="C21" s="15" t="s">
        <v>28</v>
      </c>
      <c r="D21" s="29">
        <v>75</v>
      </c>
      <c r="E21" s="21">
        <v>82.7</v>
      </c>
      <c r="F21" s="23">
        <f t="shared" ref="F21:F31" si="2">ROUND(D21*40%+E21*60%,2)</f>
        <v>79.62</v>
      </c>
      <c r="G21" s="18" t="s">
        <v>11</v>
      </c>
    </row>
    <row r="22" s="1" customFormat="1" ht="20" customHeight="1" spans="1:7">
      <c r="A22" s="13">
        <v>2</v>
      </c>
      <c r="B22" s="14" t="s">
        <v>29</v>
      </c>
      <c r="C22" s="15" t="s">
        <v>28</v>
      </c>
      <c r="D22" s="29">
        <v>71</v>
      </c>
      <c r="E22" s="21">
        <v>86.3</v>
      </c>
      <c r="F22" s="23">
        <f t="shared" si="2"/>
        <v>80.18</v>
      </c>
      <c r="G22" s="18" t="s">
        <v>11</v>
      </c>
    </row>
    <row r="23" s="1" customFormat="1" ht="20" customHeight="1" spans="1:7">
      <c r="A23" s="13">
        <v>3</v>
      </c>
      <c r="B23" s="14" t="s">
        <v>30</v>
      </c>
      <c r="C23" s="15" t="s">
        <v>28</v>
      </c>
      <c r="D23" s="29">
        <v>70</v>
      </c>
      <c r="E23" s="21">
        <v>69.7</v>
      </c>
      <c r="F23" s="23">
        <f t="shared" si="2"/>
        <v>69.82</v>
      </c>
      <c r="G23" s="18"/>
    </row>
    <row r="24" s="1" customFormat="1" ht="20" customHeight="1" spans="1:7">
      <c r="A24" s="13">
        <v>4</v>
      </c>
      <c r="B24" s="14" t="s">
        <v>31</v>
      </c>
      <c r="C24" s="15" t="s">
        <v>28</v>
      </c>
      <c r="D24" s="29">
        <v>68</v>
      </c>
      <c r="E24" s="21">
        <v>79.7</v>
      </c>
      <c r="F24" s="23">
        <f t="shared" si="2"/>
        <v>75.02</v>
      </c>
      <c r="G24" s="18"/>
    </row>
    <row r="25" s="1" customFormat="1" ht="20" customHeight="1" spans="1:7">
      <c r="A25" s="13">
        <v>5</v>
      </c>
      <c r="B25" s="14" t="s">
        <v>32</v>
      </c>
      <c r="C25" s="15" t="s">
        <v>28</v>
      </c>
      <c r="D25" s="29">
        <v>65</v>
      </c>
      <c r="E25" s="21">
        <v>78</v>
      </c>
      <c r="F25" s="23">
        <f t="shared" si="2"/>
        <v>72.8</v>
      </c>
      <c r="G25" s="18"/>
    </row>
    <row r="26" s="1" customFormat="1" ht="20" customHeight="1" spans="1:7">
      <c r="A26" s="13">
        <v>6</v>
      </c>
      <c r="B26" s="14" t="s">
        <v>33</v>
      </c>
      <c r="C26" s="15" t="s">
        <v>28</v>
      </c>
      <c r="D26" s="29">
        <v>65</v>
      </c>
      <c r="E26" s="21">
        <v>86.7</v>
      </c>
      <c r="F26" s="23">
        <f t="shared" si="2"/>
        <v>78.02</v>
      </c>
      <c r="G26" s="18" t="s">
        <v>11</v>
      </c>
    </row>
    <row r="27" s="1" customFormat="1" ht="20" customHeight="1" spans="1:7">
      <c r="A27" s="13">
        <v>7</v>
      </c>
      <c r="B27" s="14" t="s">
        <v>34</v>
      </c>
      <c r="C27" s="15" t="s">
        <v>28</v>
      </c>
      <c r="D27" s="29">
        <v>65</v>
      </c>
      <c r="E27" s="21">
        <v>76</v>
      </c>
      <c r="F27" s="23">
        <f t="shared" si="2"/>
        <v>71.6</v>
      </c>
      <c r="G27" s="18"/>
    </row>
    <row r="28" s="1" customFormat="1" ht="20" customHeight="1" spans="1:7">
      <c r="A28" s="13">
        <v>8</v>
      </c>
      <c r="B28" s="14" t="s">
        <v>35</v>
      </c>
      <c r="C28" s="15" t="s">
        <v>28</v>
      </c>
      <c r="D28" s="29">
        <v>64</v>
      </c>
      <c r="E28" s="21">
        <v>79.3</v>
      </c>
      <c r="F28" s="23">
        <f t="shared" si="2"/>
        <v>73.18</v>
      </c>
      <c r="G28" s="18"/>
    </row>
    <row r="29" s="1" customFormat="1" ht="20" customHeight="1" spans="1:7">
      <c r="A29" s="13">
        <v>9</v>
      </c>
      <c r="B29" s="14" t="s">
        <v>36</v>
      </c>
      <c r="C29" s="15" t="s">
        <v>28</v>
      </c>
      <c r="D29" s="29">
        <v>64</v>
      </c>
      <c r="E29" s="21">
        <v>82.7</v>
      </c>
      <c r="F29" s="23">
        <f t="shared" si="2"/>
        <v>75.22</v>
      </c>
      <c r="G29" s="18" t="s">
        <v>11</v>
      </c>
    </row>
    <row r="30" s="1" customFormat="1" ht="20" customHeight="1" spans="1:7">
      <c r="A30" s="13">
        <v>10</v>
      </c>
      <c r="B30" s="14" t="s">
        <v>37</v>
      </c>
      <c r="C30" s="15" t="s">
        <v>28</v>
      </c>
      <c r="D30" s="29">
        <v>64</v>
      </c>
      <c r="E30" s="21">
        <v>68.7</v>
      </c>
      <c r="F30" s="23">
        <f t="shared" si="2"/>
        <v>66.82</v>
      </c>
      <c r="G30" s="18"/>
    </row>
    <row r="31" s="1" customFormat="1" ht="20" customHeight="1" spans="1:7">
      <c r="A31" s="13">
        <v>11</v>
      </c>
      <c r="B31" s="14" t="s">
        <v>38</v>
      </c>
      <c r="C31" s="15" t="s">
        <v>28</v>
      </c>
      <c r="D31" s="29">
        <v>64</v>
      </c>
      <c r="E31" s="21">
        <v>83.7</v>
      </c>
      <c r="F31" s="23">
        <f t="shared" si="2"/>
        <v>75.82</v>
      </c>
      <c r="G31" s="18" t="s">
        <v>11</v>
      </c>
    </row>
    <row r="32" s="1" customFormat="1" ht="20" customHeight="1" spans="1:7">
      <c r="A32" s="2"/>
      <c r="B32" s="2"/>
      <c r="C32" s="19"/>
      <c r="D32" s="19"/>
      <c r="E32" s="20"/>
      <c r="F32" s="2"/>
      <c r="G32" s="4"/>
    </row>
  </sheetData>
  <mergeCells count="3">
    <mergeCell ref="A1:G1"/>
    <mergeCell ref="A11:G11"/>
    <mergeCell ref="A20:G20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14" sqref="J14"/>
    </sheetView>
  </sheetViews>
  <sheetFormatPr defaultColWidth="9.14166666666667" defaultRowHeight="20" customHeight="1" outlineLevelCol="6"/>
  <cols>
    <col min="1" max="1" width="5.375" style="2" customWidth="1"/>
    <col min="2" max="2" width="22.6" style="2" customWidth="1"/>
    <col min="3" max="3" width="13.3" style="1" customWidth="1"/>
    <col min="4" max="4" width="12.8166666666667" style="3" customWidth="1"/>
    <col min="5" max="5" width="12.975" style="2" customWidth="1"/>
    <col min="6" max="6" width="12.0166666666667" style="2" customWidth="1"/>
    <col min="7" max="7" width="21.475" style="4" customWidth="1"/>
    <col min="8" max="16384" width="9.14166666666667" style="1"/>
  </cols>
  <sheetData>
    <row r="1" s="1" customFormat="1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39</v>
      </c>
    </row>
    <row r="3" s="1" customFormat="1" customHeight="1" spans="1:7">
      <c r="A3" s="13">
        <v>1</v>
      </c>
      <c r="B3" s="14" t="s">
        <v>150</v>
      </c>
      <c r="C3" s="15" t="s">
        <v>151</v>
      </c>
      <c r="D3" s="21">
        <v>82</v>
      </c>
      <c r="E3" s="21">
        <v>80.3</v>
      </c>
      <c r="F3" s="23">
        <f t="shared" ref="F3:F8" si="0">ROUND(D3*40%+E3*60%,2)</f>
        <v>80.98</v>
      </c>
      <c r="G3" s="18" t="s">
        <v>11</v>
      </c>
    </row>
    <row r="4" s="1" customFormat="1" customHeight="1" spans="1:7">
      <c r="A4" s="13">
        <v>2</v>
      </c>
      <c r="B4" s="14" t="s">
        <v>152</v>
      </c>
      <c r="C4" s="15" t="s">
        <v>151</v>
      </c>
      <c r="D4" s="21">
        <v>78</v>
      </c>
      <c r="E4" s="21">
        <v>80</v>
      </c>
      <c r="F4" s="23">
        <f t="shared" si="0"/>
        <v>79.2</v>
      </c>
      <c r="G4" s="18" t="s">
        <v>11</v>
      </c>
    </row>
    <row r="5" s="1" customFormat="1" customHeight="1" spans="1:7">
      <c r="A5" s="13">
        <v>3</v>
      </c>
      <c r="B5" s="14" t="s">
        <v>153</v>
      </c>
      <c r="C5" s="15" t="s">
        <v>151</v>
      </c>
      <c r="D5" s="21">
        <v>76</v>
      </c>
      <c r="E5" s="21">
        <v>81.3</v>
      </c>
      <c r="F5" s="23">
        <f t="shared" si="0"/>
        <v>79.18</v>
      </c>
      <c r="G5" s="18"/>
    </row>
    <row r="6" s="1" customFormat="1" customHeight="1" spans="1:7">
      <c r="A6" s="13">
        <v>4</v>
      </c>
      <c r="B6" s="14" t="s">
        <v>154</v>
      </c>
      <c r="C6" s="15" t="s">
        <v>151</v>
      </c>
      <c r="D6" s="21">
        <v>75</v>
      </c>
      <c r="E6" s="21">
        <v>78</v>
      </c>
      <c r="F6" s="23">
        <f t="shared" si="0"/>
        <v>76.8</v>
      </c>
      <c r="G6" s="18"/>
    </row>
    <row r="7" s="1" customFormat="1" customHeight="1" spans="1:7">
      <c r="A7" s="13">
        <v>5</v>
      </c>
      <c r="B7" s="14" t="s">
        <v>155</v>
      </c>
      <c r="C7" s="15" t="s">
        <v>151</v>
      </c>
      <c r="D7" s="21">
        <v>66</v>
      </c>
      <c r="E7" s="21">
        <v>0</v>
      </c>
      <c r="F7" s="23">
        <f t="shared" si="0"/>
        <v>26.4</v>
      </c>
      <c r="G7" s="18"/>
    </row>
    <row r="8" s="1" customFormat="1" customHeight="1" spans="1:7">
      <c r="A8" s="13">
        <v>6</v>
      </c>
      <c r="B8" s="14" t="s">
        <v>156</v>
      </c>
      <c r="C8" s="15" t="s">
        <v>151</v>
      </c>
      <c r="D8" s="21">
        <v>65</v>
      </c>
      <c r="E8" s="21">
        <v>81.3</v>
      </c>
      <c r="F8" s="23">
        <f t="shared" si="0"/>
        <v>74.78</v>
      </c>
      <c r="G8" s="18"/>
    </row>
    <row r="9" s="1" customFormat="1" customHeight="1" spans="1:7">
      <c r="A9" s="2"/>
      <c r="B9" s="2"/>
      <c r="C9" s="19"/>
      <c r="D9" s="20"/>
      <c r="E9" s="2"/>
      <c r="F9" s="2"/>
      <c r="G9" s="4"/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K20" sqref="K20"/>
    </sheetView>
  </sheetViews>
  <sheetFormatPr defaultColWidth="9.14166666666667" defaultRowHeight="20" customHeight="1" outlineLevelCol="6"/>
  <cols>
    <col min="1" max="1" width="5.375" style="2" customWidth="1"/>
    <col min="2" max="2" width="23.2333333333333" style="2" customWidth="1"/>
    <col min="3" max="3" width="13.9416666666667" style="1" customWidth="1"/>
    <col min="4" max="4" width="12.975" style="3" customWidth="1"/>
    <col min="5" max="5" width="12.8166666666667" style="2" customWidth="1"/>
    <col min="6" max="6" width="12.975" style="2" customWidth="1"/>
    <col min="7" max="7" width="20.375" style="4" customWidth="1"/>
    <col min="8" max="16384" width="9.14166666666667" style="1"/>
  </cols>
  <sheetData>
    <row r="1" s="1" customFormat="1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39</v>
      </c>
    </row>
    <row r="3" s="1" customFormat="1" customHeight="1" spans="1:7">
      <c r="A3" s="13">
        <v>1</v>
      </c>
      <c r="B3" s="14" t="s">
        <v>157</v>
      </c>
      <c r="C3" s="15" t="s">
        <v>158</v>
      </c>
      <c r="D3" s="25">
        <v>64</v>
      </c>
      <c r="E3" s="25">
        <v>80</v>
      </c>
      <c r="F3" s="17">
        <f t="shared" ref="F3:F11" si="0">ROUND(D3*40%+E3*60%,2)</f>
        <v>73.6</v>
      </c>
      <c r="G3" s="18" t="s">
        <v>11</v>
      </c>
    </row>
    <row r="4" s="1" customFormat="1" customHeight="1" spans="1:7">
      <c r="A4" s="13">
        <v>2</v>
      </c>
      <c r="B4" s="14" t="s">
        <v>159</v>
      </c>
      <c r="C4" s="15" t="s">
        <v>158</v>
      </c>
      <c r="D4" s="25">
        <v>61</v>
      </c>
      <c r="E4" s="25">
        <v>69.3</v>
      </c>
      <c r="F4" s="17">
        <f t="shared" si="0"/>
        <v>65.98</v>
      </c>
      <c r="G4" s="18"/>
    </row>
    <row r="5" s="1" customFormat="1" customHeight="1" spans="1:7">
      <c r="A5" s="13">
        <v>3</v>
      </c>
      <c r="B5" s="14" t="s">
        <v>160</v>
      </c>
      <c r="C5" s="15" t="s">
        <v>158</v>
      </c>
      <c r="D5" s="25">
        <v>58</v>
      </c>
      <c r="E5" s="25">
        <v>78.7</v>
      </c>
      <c r="F5" s="17">
        <f t="shared" si="0"/>
        <v>70.42</v>
      </c>
      <c r="G5" s="18"/>
    </row>
    <row r="6" s="1" customFormat="1" customHeight="1" spans="1:7">
      <c r="A6" s="13">
        <v>4</v>
      </c>
      <c r="B6" s="14" t="s">
        <v>161</v>
      </c>
      <c r="C6" s="15" t="s">
        <v>158</v>
      </c>
      <c r="D6" s="25">
        <v>53</v>
      </c>
      <c r="E6" s="25">
        <v>82.7</v>
      </c>
      <c r="F6" s="17">
        <f t="shared" si="0"/>
        <v>70.82</v>
      </c>
      <c r="G6" s="18" t="s">
        <v>11</v>
      </c>
    </row>
    <row r="7" s="1" customFormat="1" customHeight="1" spans="1:7">
      <c r="A7" s="13">
        <v>5</v>
      </c>
      <c r="B7" s="14" t="s">
        <v>162</v>
      </c>
      <c r="C7" s="15" t="s">
        <v>158</v>
      </c>
      <c r="D7" s="25">
        <v>53</v>
      </c>
      <c r="E7" s="25">
        <v>82</v>
      </c>
      <c r="F7" s="17">
        <f t="shared" si="0"/>
        <v>70.4</v>
      </c>
      <c r="G7" s="18"/>
    </row>
    <row r="8" s="1" customFormat="1" customHeight="1" spans="1:7">
      <c r="A8" s="13">
        <v>6</v>
      </c>
      <c r="B8" s="14" t="s">
        <v>163</v>
      </c>
      <c r="C8" s="15" t="s">
        <v>158</v>
      </c>
      <c r="D8" s="25">
        <v>50.5</v>
      </c>
      <c r="E8" s="25">
        <v>85</v>
      </c>
      <c r="F8" s="17">
        <f t="shared" si="0"/>
        <v>71.2</v>
      </c>
      <c r="G8" s="18" t="s">
        <v>11</v>
      </c>
    </row>
    <row r="9" s="1" customFormat="1" customHeight="1" spans="1:7">
      <c r="A9" s="13">
        <v>7</v>
      </c>
      <c r="B9" s="14" t="s">
        <v>164</v>
      </c>
      <c r="C9" s="15" t="s">
        <v>158</v>
      </c>
      <c r="D9" s="25">
        <v>47</v>
      </c>
      <c r="E9" s="25">
        <v>81.7</v>
      </c>
      <c r="F9" s="17">
        <f t="shared" si="0"/>
        <v>67.82</v>
      </c>
      <c r="G9" s="18"/>
    </row>
    <row r="10" s="1" customFormat="1" customHeight="1" spans="1:7">
      <c r="A10" s="13">
        <v>8</v>
      </c>
      <c r="B10" s="14" t="s">
        <v>165</v>
      </c>
      <c r="C10" s="15" t="s">
        <v>158</v>
      </c>
      <c r="D10" s="25">
        <v>46</v>
      </c>
      <c r="E10" s="25">
        <v>0</v>
      </c>
      <c r="F10" s="17">
        <f t="shared" si="0"/>
        <v>18.4</v>
      </c>
      <c r="G10" s="18"/>
    </row>
    <row r="11" s="1" customFormat="1" customHeight="1" spans="1:7">
      <c r="A11" s="13">
        <v>9</v>
      </c>
      <c r="B11" s="14" t="s">
        <v>166</v>
      </c>
      <c r="C11" s="15" t="s">
        <v>158</v>
      </c>
      <c r="D11" s="25">
        <v>41</v>
      </c>
      <c r="E11" s="25">
        <v>71.3</v>
      </c>
      <c r="F11" s="17">
        <f t="shared" si="0"/>
        <v>59.18</v>
      </c>
      <c r="G11" s="18"/>
    </row>
    <row r="12" s="1" customFormat="1" customHeight="1" spans="1:7">
      <c r="A12" s="2"/>
      <c r="B12" s="2"/>
      <c r="C12" s="19"/>
      <c r="D12" s="20"/>
      <c r="E12" s="2"/>
      <c r="F12" s="2"/>
      <c r="G12" s="4"/>
    </row>
  </sheetData>
  <mergeCells count="1">
    <mergeCell ref="A1:G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K17" sqref="K17"/>
    </sheetView>
  </sheetViews>
  <sheetFormatPr defaultColWidth="9.14166666666667" defaultRowHeight="20" customHeight="1" outlineLevelRow="6" outlineLevelCol="6"/>
  <cols>
    <col min="1" max="1" width="5.375" style="2" customWidth="1"/>
    <col min="2" max="2" width="22.4333333333333" style="2" customWidth="1"/>
    <col min="3" max="3" width="17.775" style="1" customWidth="1"/>
    <col min="4" max="4" width="12.975" style="3" customWidth="1"/>
    <col min="5" max="5" width="12.0166666666667" style="2" customWidth="1"/>
    <col min="6" max="6" width="10.7333333333333" style="2" customWidth="1"/>
    <col min="7" max="7" width="20.375" style="4" customWidth="1"/>
    <col min="8" max="16384" width="9.14166666666667" style="1"/>
  </cols>
  <sheetData>
    <row r="1" s="1" customFormat="1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39</v>
      </c>
    </row>
    <row r="3" s="1" customFormat="1" customHeight="1" spans="1:7">
      <c r="A3" s="13">
        <v>1</v>
      </c>
      <c r="B3" s="14" t="s">
        <v>167</v>
      </c>
      <c r="C3" s="15" t="s">
        <v>168</v>
      </c>
      <c r="D3" s="16">
        <v>64</v>
      </c>
      <c r="E3" s="16">
        <v>72.3</v>
      </c>
      <c r="F3" s="22">
        <f t="shared" ref="F3:F6" si="0">ROUND(D3*40%+E3*60%,2)</f>
        <v>68.98</v>
      </c>
      <c r="G3" s="18" t="s">
        <v>11</v>
      </c>
    </row>
    <row r="4" s="1" customFormat="1" customHeight="1" spans="1:7">
      <c r="A4" s="13">
        <v>2</v>
      </c>
      <c r="B4" s="14" t="s">
        <v>169</v>
      </c>
      <c r="C4" s="15" t="s">
        <v>168</v>
      </c>
      <c r="D4" s="16">
        <v>60</v>
      </c>
      <c r="E4" s="16">
        <v>67</v>
      </c>
      <c r="F4" s="22">
        <f t="shared" si="0"/>
        <v>64.2</v>
      </c>
      <c r="G4" s="18"/>
    </row>
    <row r="5" s="1" customFormat="1" customHeight="1" spans="1:7">
      <c r="A5" s="13">
        <v>3</v>
      </c>
      <c r="B5" s="14" t="s">
        <v>170</v>
      </c>
      <c r="C5" s="15" t="s">
        <v>168</v>
      </c>
      <c r="D5" s="16">
        <v>57</v>
      </c>
      <c r="E5" s="16">
        <v>74.7</v>
      </c>
      <c r="F5" s="22">
        <f t="shared" si="0"/>
        <v>67.62</v>
      </c>
      <c r="G5" s="18" t="s">
        <v>11</v>
      </c>
    </row>
    <row r="6" s="1" customFormat="1" customHeight="1" spans="1:7">
      <c r="A6" s="13">
        <v>4</v>
      </c>
      <c r="B6" s="14" t="s">
        <v>171</v>
      </c>
      <c r="C6" s="15" t="s">
        <v>168</v>
      </c>
      <c r="D6" s="16">
        <v>40</v>
      </c>
      <c r="E6" s="16">
        <v>72</v>
      </c>
      <c r="F6" s="22">
        <f t="shared" si="0"/>
        <v>59.2</v>
      </c>
      <c r="G6" s="18"/>
    </row>
    <row r="7" s="1" customFormat="1" customHeight="1" spans="1:7">
      <c r="A7" s="2"/>
      <c r="B7" s="2"/>
      <c r="C7" s="19"/>
      <c r="D7" s="20"/>
      <c r="E7" s="2"/>
      <c r="F7" s="2"/>
      <c r="G7" s="4"/>
    </row>
  </sheetData>
  <mergeCells count="1">
    <mergeCell ref="A1:G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9" sqref="H9"/>
    </sheetView>
  </sheetViews>
  <sheetFormatPr defaultColWidth="9.14166666666667" defaultRowHeight="20" customHeight="1" outlineLevelRow="5" outlineLevelCol="7"/>
  <cols>
    <col min="1" max="1" width="5.375" style="2" customWidth="1"/>
    <col min="2" max="2" width="22.9166666666667" style="2" customWidth="1"/>
    <col min="3" max="3" width="15.375" style="1" customWidth="1"/>
    <col min="4" max="4" width="11.85" style="3" customWidth="1"/>
    <col min="5" max="5" width="13.75" style="2" customWidth="1"/>
    <col min="6" max="6" width="13.2916666666667" style="2" customWidth="1"/>
    <col min="7" max="7" width="10.0833333333333" style="2" customWidth="1"/>
    <col min="8" max="8" width="20.375" style="2" customWidth="1"/>
    <col min="9" max="16384" width="9.14166666666667" style="1"/>
  </cols>
  <sheetData>
    <row r="1" s="1" customFormat="1" customHeight="1" spans="1:8">
      <c r="A1" s="5" t="s">
        <v>0</v>
      </c>
      <c r="B1" s="5"/>
      <c r="C1" s="5"/>
      <c r="D1" s="6"/>
      <c r="E1" s="7"/>
      <c r="F1" s="7"/>
      <c r="G1" s="7"/>
      <c r="H1" s="7"/>
    </row>
    <row r="2" s="1" customFormat="1" customHeight="1" spans="1:8">
      <c r="A2" s="9" t="s">
        <v>1</v>
      </c>
      <c r="B2" s="10" t="s">
        <v>2</v>
      </c>
      <c r="C2" s="10" t="s">
        <v>3</v>
      </c>
      <c r="D2" s="9" t="s">
        <v>4</v>
      </c>
      <c r="E2" s="11" t="s">
        <v>98</v>
      </c>
      <c r="F2" s="11" t="s">
        <v>5</v>
      </c>
      <c r="G2" s="11" t="s">
        <v>6</v>
      </c>
      <c r="H2" s="11" t="s">
        <v>39</v>
      </c>
    </row>
    <row r="3" s="1" customFormat="1" customHeight="1" spans="1:8">
      <c r="A3" s="13">
        <v>1</v>
      </c>
      <c r="B3" s="14" t="s">
        <v>172</v>
      </c>
      <c r="C3" s="15" t="s">
        <v>173</v>
      </c>
      <c r="D3" s="21">
        <v>53</v>
      </c>
      <c r="E3" s="21">
        <v>81.3</v>
      </c>
      <c r="F3" s="21">
        <v>79.7</v>
      </c>
      <c r="G3" s="23">
        <f>ROUND(D3*40%+F3*30%+E3*30%,2)</f>
        <v>69.5</v>
      </c>
      <c r="H3" s="18" t="s">
        <v>11</v>
      </c>
    </row>
    <row r="4" s="1" customFormat="1" customHeight="1" spans="1:8">
      <c r="A4" s="13">
        <v>2</v>
      </c>
      <c r="B4" s="14" t="s">
        <v>174</v>
      </c>
      <c r="C4" s="15" t="s">
        <v>173</v>
      </c>
      <c r="D4" s="21">
        <v>49</v>
      </c>
      <c r="E4" s="21">
        <v>74.7</v>
      </c>
      <c r="F4" s="21">
        <v>72.7</v>
      </c>
      <c r="G4" s="23">
        <f>ROUND(D4*40%+F4*30%+E4*30%,2)</f>
        <v>63.82</v>
      </c>
      <c r="H4" s="24"/>
    </row>
    <row r="5" s="1" customFormat="1" customHeight="1" spans="1:8">
      <c r="A5" s="13">
        <v>3</v>
      </c>
      <c r="B5" s="14" t="s">
        <v>175</v>
      </c>
      <c r="C5" s="15" t="s">
        <v>173</v>
      </c>
      <c r="D5" s="21">
        <v>39.5</v>
      </c>
      <c r="E5" s="21">
        <v>66.3</v>
      </c>
      <c r="F5" s="21">
        <v>59.7</v>
      </c>
      <c r="G5" s="23">
        <f>ROUND(D5*40%+F5*30%+E5*30%,2)</f>
        <v>53.6</v>
      </c>
      <c r="H5" s="24"/>
    </row>
    <row r="6" s="1" customFormat="1" customHeight="1" spans="1:8">
      <c r="A6" s="2"/>
      <c r="B6" s="2"/>
      <c r="C6" s="19"/>
      <c r="D6" s="20"/>
      <c r="E6" s="2"/>
      <c r="F6" s="2"/>
      <c r="G6" s="2"/>
      <c r="H6" s="2"/>
    </row>
  </sheetData>
  <mergeCells count="1">
    <mergeCell ref="A1:H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18" sqref="J18"/>
    </sheetView>
  </sheetViews>
  <sheetFormatPr defaultColWidth="9.14166666666667" defaultRowHeight="20" customHeight="1" outlineLevelCol="7"/>
  <cols>
    <col min="1" max="1" width="5.375" style="2" customWidth="1"/>
    <col min="2" max="2" width="23.0666666666667" style="2" customWidth="1"/>
    <col min="3" max="3" width="13.3" style="1" customWidth="1"/>
    <col min="4" max="4" width="13.1333333333333" style="3" customWidth="1"/>
    <col min="5" max="5" width="13.75" style="2" customWidth="1"/>
    <col min="6" max="6" width="12.5" style="2" customWidth="1"/>
    <col min="7" max="7" width="10.4" style="2" customWidth="1"/>
    <col min="8" max="8" width="20.375" style="4" customWidth="1"/>
    <col min="9" max="16384" width="9.14166666666667" style="1"/>
  </cols>
  <sheetData>
    <row r="1" s="1" customFormat="1" customHeight="1" spans="1:8">
      <c r="A1" s="5" t="s">
        <v>0</v>
      </c>
      <c r="B1" s="5"/>
      <c r="C1" s="5"/>
      <c r="D1" s="6"/>
      <c r="E1" s="7"/>
      <c r="F1" s="7"/>
      <c r="G1" s="7"/>
      <c r="H1" s="8"/>
    </row>
    <row r="2" s="1" customFormat="1" customHeight="1" spans="1:8">
      <c r="A2" s="9" t="s">
        <v>1</v>
      </c>
      <c r="B2" s="10" t="s">
        <v>2</v>
      </c>
      <c r="C2" s="10" t="s">
        <v>3</v>
      </c>
      <c r="D2" s="9" t="s">
        <v>4</v>
      </c>
      <c r="E2" s="11" t="s">
        <v>98</v>
      </c>
      <c r="F2" s="11" t="s">
        <v>5</v>
      </c>
      <c r="G2" s="11" t="s">
        <v>6</v>
      </c>
      <c r="H2" s="12" t="s">
        <v>39</v>
      </c>
    </row>
    <row r="3" s="1" customFormat="1" customHeight="1" spans="1:8">
      <c r="A3" s="13">
        <v>1</v>
      </c>
      <c r="B3" s="14" t="s">
        <v>176</v>
      </c>
      <c r="C3" s="15" t="s">
        <v>177</v>
      </c>
      <c r="D3" s="21">
        <v>65</v>
      </c>
      <c r="E3" s="21">
        <v>65.3</v>
      </c>
      <c r="F3" s="21">
        <v>83.7</v>
      </c>
      <c r="G3" s="23">
        <f t="shared" ref="G3:G14" si="0">ROUND(D3*40%+F3*30%+E3*30%,2)</f>
        <v>70.7</v>
      </c>
      <c r="H3" s="18" t="s">
        <v>11</v>
      </c>
    </row>
    <row r="4" s="1" customFormat="1" customHeight="1" spans="1:8">
      <c r="A4" s="13">
        <v>2</v>
      </c>
      <c r="B4" s="14" t="s">
        <v>178</v>
      </c>
      <c r="C4" s="15" t="s">
        <v>177</v>
      </c>
      <c r="D4" s="21">
        <v>65</v>
      </c>
      <c r="E4" s="21">
        <v>94.3</v>
      </c>
      <c r="F4" s="21">
        <v>89</v>
      </c>
      <c r="G4" s="23">
        <f t="shared" si="0"/>
        <v>80.99</v>
      </c>
      <c r="H4" s="18" t="s">
        <v>11</v>
      </c>
    </row>
    <row r="5" s="1" customFormat="1" customHeight="1" spans="1:8">
      <c r="A5" s="13">
        <v>3</v>
      </c>
      <c r="B5" s="14" t="s">
        <v>179</v>
      </c>
      <c r="C5" s="15" t="s">
        <v>177</v>
      </c>
      <c r="D5" s="21">
        <v>63</v>
      </c>
      <c r="E5" s="21">
        <v>48.6</v>
      </c>
      <c r="F5" s="21">
        <v>0</v>
      </c>
      <c r="G5" s="23">
        <f t="shared" si="0"/>
        <v>39.78</v>
      </c>
      <c r="H5" s="18"/>
    </row>
    <row r="6" s="1" customFormat="1" customHeight="1" spans="1:8">
      <c r="A6" s="13">
        <v>4</v>
      </c>
      <c r="B6" s="14" t="s">
        <v>180</v>
      </c>
      <c r="C6" s="15" t="s">
        <v>177</v>
      </c>
      <c r="D6" s="21">
        <v>60</v>
      </c>
      <c r="E6" s="21">
        <v>69.6</v>
      </c>
      <c r="F6" s="21">
        <v>77.7</v>
      </c>
      <c r="G6" s="23">
        <f t="shared" si="0"/>
        <v>68.19</v>
      </c>
      <c r="H6" s="18"/>
    </row>
    <row r="7" s="1" customFormat="1" customHeight="1" spans="1:8">
      <c r="A7" s="13">
        <v>5</v>
      </c>
      <c r="B7" s="14" t="s">
        <v>181</v>
      </c>
      <c r="C7" s="15" t="s">
        <v>177</v>
      </c>
      <c r="D7" s="21">
        <v>57</v>
      </c>
      <c r="E7" s="21">
        <v>65.3</v>
      </c>
      <c r="F7" s="21">
        <v>84</v>
      </c>
      <c r="G7" s="23">
        <f t="shared" si="0"/>
        <v>67.59</v>
      </c>
      <c r="H7" s="18"/>
    </row>
    <row r="8" s="1" customFormat="1" customHeight="1" spans="1:8">
      <c r="A8" s="13">
        <v>6</v>
      </c>
      <c r="B8" s="14" t="s">
        <v>182</v>
      </c>
      <c r="C8" s="15" t="s">
        <v>177</v>
      </c>
      <c r="D8" s="21">
        <v>57</v>
      </c>
      <c r="E8" s="21">
        <v>68.6</v>
      </c>
      <c r="F8" s="21">
        <v>85.7</v>
      </c>
      <c r="G8" s="23">
        <f t="shared" si="0"/>
        <v>69.09</v>
      </c>
      <c r="H8" s="18" t="s">
        <v>11</v>
      </c>
    </row>
    <row r="9" s="1" customFormat="1" customHeight="1" spans="1:8">
      <c r="A9" s="13">
        <v>7</v>
      </c>
      <c r="B9" s="14" t="s">
        <v>183</v>
      </c>
      <c r="C9" s="15" t="s">
        <v>177</v>
      </c>
      <c r="D9" s="21">
        <v>56</v>
      </c>
      <c r="E9" s="21">
        <v>82.9</v>
      </c>
      <c r="F9" s="21">
        <v>74</v>
      </c>
      <c r="G9" s="23">
        <f t="shared" si="0"/>
        <v>69.47</v>
      </c>
      <c r="H9" s="18" t="s">
        <v>11</v>
      </c>
    </row>
    <row r="10" s="1" customFormat="1" customHeight="1" spans="1:8">
      <c r="A10" s="13">
        <v>8</v>
      </c>
      <c r="B10" s="14" t="s">
        <v>184</v>
      </c>
      <c r="C10" s="15" t="s">
        <v>177</v>
      </c>
      <c r="D10" s="21">
        <v>55</v>
      </c>
      <c r="E10" s="21">
        <v>78.7</v>
      </c>
      <c r="F10" s="21">
        <v>77.3</v>
      </c>
      <c r="G10" s="23">
        <f t="shared" si="0"/>
        <v>68.8</v>
      </c>
      <c r="H10" s="18" t="s">
        <v>11</v>
      </c>
    </row>
    <row r="11" s="1" customFormat="1" customHeight="1" spans="1:8">
      <c r="A11" s="13">
        <v>9</v>
      </c>
      <c r="B11" s="14" t="s">
        <v>185</v>
      </c>
      <c r="C11" s="15" t="s">
        <v>177</v>
      </c>
      <c r="D11" s="21">
        <v>54</v>
      </c>
      <c r="E11" s="21">
        <v>66.8</v>
      </c>
      <c r="F11" s="21">
        <v>86.3</v>
      </c>
      <c r="G11" s="23">
        <f t="shared" si="0"/>
        <v>67.53</v>
      </c>
      <c r="H11" s="18"/>
    </row>
    <row r="12" s="1" customFormat="1" customHeight="1" spans="1:8">
      <c r="A12" s="13">
        <v>10</v>
      </c>
      <c r="B12" s="14" t="s">
        <v>186</v>
      </c>
      <c r="C12" s="15" t="s">
        <v>177</v>
      </c>
      <c r="D12" s="21">
        <v>53</v>
      </c>
      <c r="E12" s="21">
        <v>52.1</v>
      </c>
      <c r="F12" s="21">
        <v>0</v>
      </c>
      <c r="G12" s="23">
        <f t="shared" si="0"/>
        <v>36.83</v>
      </c>
      <c r="H12" s="18"/>
    </row>
    <row r="13" s="1" customFormat="1" customHeight="1" spans="1:8">
      <c r="A13" s="13">
        <v>11</v>
      </c>
      <c r="B13" s="14" t="s">
        <v>187</v>
      </c>
      <c r="C13" s="15" t="s">
        <v>177</v>
      </c>
      <c r="D13" s="21">
        <v>53</v>
      </c>
      <c r="E13" s="21">
        <v>62.4</v>
      </c>
      <c r="F13" s="21">
        <v>78.7</v>
      </c>
      <c r="G13" s="23">
        <f t="shared" si="0"/>
        <v>63.53</v>
      </c>
      <c r="H13" s="18"/>
    </row>
    <row r="14" s="1" customFormat="1" customHeight="1" spans="1:8">
      <c r="A14" s="13">
        <v>12</v>
      </c>
      <c r="B14" s="14" t="s">
        <v>188</v>
      </c>
      <c r="C14" s="15" t="s">
        <v>177</v>
      </c>
      <c r="D14" s="21">
        <v>53</v>
      </c>
      <c r="E14" s="21">
        <v>72.2</v>
      </c>
      <c r="F14" s="21">
        <v>77.7</v>
      </c>
      <c r="G14" s="23">
        <f t="shared" si="0"/>
        <v>66.17</v>
      </c>
      <c r="H14" s="18"/>
    </row>
    <row r="15" s="1" customFormat="1" customHeight="1" spans="1:8">
      <c r="A15" s="2"/>
      <c r="B15" s="2"/>
      <c r="C15" s="19"/>
      <c r="D15" s="20"/>
      <c r="E15" s="2"/>
      <c r="F15" s="2"/>
      <c r="G15" s="2"/>
      <c r="H15" s="4"/>
    </row>
  </sheetData>
  <mergeCells count="1">
    <mergeCell ref="A1:H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H13" sqref="H13"/>
    </sheetView>
  </sheetViews>
  <sheetFormatPr defaultColWidth="9.14166666666667" defaultRowHeight="20" customHeight="1" outlineLevelRow="2" outlineLevelCol="7"/>
  <cols>
    <col min="1" max="1" width="5.375" style="2" customWidth="1"/>
    <col min="2" max="2" width="21.7916666666667" style="2" customWidth="1"/>
    <col min="3" max="3" width="20.675" style="1" customWidth="1"/>
    <col min="4" max="4" width="13.9333333333333" style="3" customWidth="1"/>
    <col min="5" max="5" width="13.75" style="2" customWidth="1"/>
    <col min="6" max="6" width="11.525" style="2" customWidth="1"/>
    <col min="7" max="7" width="9.925" style="2" customWidth="1"/>
    <col min="8" max="8" width="20.375" style="2" customWidth="1"/>
    <col min="9" max="16384" width="9.14166666666667" style="1"/>
  </cols>
  <sheetData>
    <row r="1" s="1" customFormat="1" customHeight="1" spans="1:8">
      <c r="A1" s="5" t="s">
        <v>0</v>
      </c>
      <c r="B1" s="5"/>
      <c r="C1" s="5"/>
      <c r="D1" s="6"/>
      <c r="E1" s="7"/>
      <c r="F1" s="7"/>
      <c r="G1" s="7"/>
      <c r="H1" s="7"/>
    </row>
    <row r="2" s="1" customFormat="1" customHeight="1" spans="1:8">
      <c r="A2" s="9" t="s">
        <v>1</v>
      </c>
      <c r="B2" s="10" t="s">
        <v>2</v>
      </c>
      <c r="C2" s="10" t="s">
        <v>3</v>
      </c>
      <c r="D2" s="9" t="s">
        <v>4</v>
      </c>
      <c r="E2" s="11" t="s">
        <v>98</v>
      </c>
      <c r="F2" s="11" t="s">
        <v>5</v>
      </c>
      <c r="G2" s="11" t="s">
        <v>6</v>
      </c>
      <c r="H2" s="11" t="s">
        <v>39</v>
      </c>
    </row>
    <row r="3" s="1" customFormat="1" customHeight="1" spans="1:8">
      <c r="A3" s="13">
        <v>1</v>
      </c>
      <c r="B3" s="14" t="s">
        <v>189</v>
      </c>
      <c r="C3" s="15" t="s">
        <v>190</v>
      </c>
      <c r="D3" s="21">
        <v>31</v>
      </c>
      <c r="E3" s="21">
        <v>100</v>
      </c>
      <c r="F3" s="21">
        <v>89.3</v>
      </c>
      <c r="G3" s="23">
        <f>ROUND(D3*40%+F3*30%+E3*30%,2)</f>
        <v>69.19</v>
      </c>
      <c r="H3" s="18" t="s">
        <v>11</v>
      </c>
    </row>
  </sheetData>
  <mergeCells count="1">
    <mergeCell ref="A1:H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I17" sqref="I17"/>
    </sheetView>
  </sheetViews>
  <sheetFormatPr defaultColWidth="20.6666666666667" defaultRowHeight="18.75" outlineLevelRow="5" outlineLevelCol="7"/>
  <cols>
    <col min="1" max="1" width="7.36666666666667" style="2" customWidth="1"/>
    <col min="2" max="2" width="21.9583333333333" style="2" customWidth="1"/>
    <col min="3" max="3" width="14.8916666666667" style="1" customWidth="1"/>
    <col min="4" max="4" width="13.3" style="3" customWidth="1"/>
    <col min="5" max="5" width="13.9416666666667" style="2" customWidth="1"/>
    <col min="6" max="6" width="13.625" style="2" customWidth="1"/>
    <col min="7" max="7" width="12.5" style="2" customWidth="1"/>
    <col min="8" max="8" width="20.6666666666667" style="4" customWidth="1"/>
    <col min="9" max="16384" width="20.6666666666667" style="1" customWidth="1"/>
  </cols>
  <sheetData>
    <row r="1" s="1" customFormat="1" ht="20" customHeight="1" spans="1:8">
      <c r="A1" s="5" t="s">
        <v>191</v>
      </c>
      <c r="B1" s="5"/>
      <c r="C1" s="5"/>
      <c r="D1" s="6"/>
      <c r="E1" s="7"/>
      <c r="F1" s="7"/>
      <c r="G1" s="7"/>
      <c r="H1" s="8"/>
    </row>
    <row r="2" s="1" customFormat="1" ht="20" customHeight="1" spans="1:8">
      <c r="A2" s="9" t="s">
        <v>1</v>
      </c>
      <c r="B2" s="10" t="s">
        <v>2</v>
      </c>
      <c r="C2" s="10" t="s">
        <v>3</v>
      </c>
      <c r="D2" s="9" t="s">
        <v>4</v>
      </c>
      <c r="E2" s="11" t="s">
        <v>98</v>
      </c>
      <c r="F2" s="11" t="s">
        <v>5</v>
      </c>
      <c r="G2" s="11" t="s">
        <v>6</v>
      </c>
      <c r="H2" s="12" t="s">
        <v>39</v>
      </c>
    </row>
    <row r="3" s="1" customFormat="1" ht="20" customHeight="1" spans="1:8">
      <c r="A3" s="13">
        <v>1</v>
      </c>
      <c r="B3" s="14" t="s">
        <v>192</v>
      </c>
      <c r="C3" s="15" t="s">
        <v>193</v>
      </c>
      <c r="D3" s="21">
        <v>70.5</v>
      </c>
      <c r="E3" s="16">
        <v>86.3</v>
      </c>
      <c r="F3" s="16">
        <v>85.7</v>
      </c>
      <c r="G3" s="22">
        <f>ROUND(D3*40%+F3*30%+E3*30%,2)</f>
        <v>79.8</v>
      </c>
      <c r="H3" s="18" t="s">
        <v>11</v>
      </c>
    </row>
    <row r="4" s="1" customFormat="1" ht="20" customHeight="1" spans="1:8">
      <c r="A4" s="13">
        <v>2</v>
      </c>
      <c r="B4" s="14" t="s">
        <v>194</v>
      </c>
      <c r="C4" s="15" t="s">
        <v>193</v>
      </c>
      <c r="D4" s="21">
        <v>68</v>
      </c>
      <c r="E4" s="16">
        <v>78</v>
      </c>
      <c r="F4" s="16">
        <v>71</v>
      </c>
      <c r="G4" s="22">
        <f>ROUND(D4*40%+F4*30%+E4*30%,2)</f>
        <v>71.9</v>
      </c>
      <c r="H4" s="18"/>
    </row>
    <row r="5" s="1" customFormat="1" ht="20" customHeight="1" spans="1:8">
      <c r="A5" s="13">
        <v>3</v>
      </c>
      <c r="B5" s="14" t="s">
        <v>195</v>
      </c>
      <c r="C5" s="15" t="s">
        <v>193</v>
      </c>
      <c r="D5" s="21">
        <v>67.5</v>
      </c>
      <c r="E5" s="16">
        <v>75</v>
      </c>
      <c r="F5" s="16">
        <v>80.7</v>
      </c>
      <c r="G5" s="22">
        <f>ROUND(D5*40%+F5*30%+E5*30%,2)</f>
        <v>73.71</v>
      </c>
      <c r="H5" s="18"/>
    </row>
    <row r="6" s="1" customFormat="1" ht="20" customHeight="1" spans="1:8">
      <c r="A6" s="2"/>
      <c r="B6" s="2"/>
      <c r="C6" s="19"/>
      <c r="D6" s="20"/>
      <c r="E6" s="2"/>
      <c r="F6" s="2"/>
      <c r="G6" s="2"/>
      <c r="H6" s="4"/>
    </row>
  </sheetData>
  <mergeCells count="1">
    <mergeCell ref="A1:H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G12" sqref="G12"/>
    </sheetView>
  </sheetViews>
  <sheetFormatPr defaultColWidth="9.14166666666667" defaultRowHeight="18.75" outlineLevelRow="5" outlineLevelCol="6"/>
  <cols>
    <col min="1" max="1" width="5.375" style="2" customWidth="1"/>
    <col min="2" max="2" width="21.8" style="2" customWidth="1"/>
    <col min="3" max="3" width="12.65" style="1" customWidth="1"/>
    <col min="4" max="4" width="12.325" style="3" customWidth="1"/>
    <col min="5" max="5" width="12.175" style="2" customWidth="1"/>
    <col min="6" max="6" width="10.8916666666667" style="2" customWidth="1"/>
    <col min="7" max="7" width="20.375" style="4" customWidth="1"/>
    <col min="8" max="16384" width="9.14166666666667" style="1"/>
  </cols>
  <sheetData>
    <row r="1" s="1" customFormat="1" spans="1:7">
      <c r="A1" s="5" t="s">
        <v>0</v>
      </c>
      <c r="B1" s="5"/>
      <c r="C1" s="5"/>
      <c r="D1" s="5"/>
      <c r="E1" s="6"/>
      <c r="F1" s="7"/>
      <c r="G1" s="8"/>
    </row>
    <row r="2" s="1" customForma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39</v>
      </c>
    </row>
    <row r="3" s="1" customFormat="1" spans="1:7">
      <c r="A3" s="13">
        <v>1</v>
      </c>
      <c r="B3" s="14" t="s">
        <v>196</v>
      </c>
      <c r="C3" s="15" t="s">
        <v>197</v>
      </c>
      <c r="D3" s="16">
        <v>69</v>
      </c>
      <c r="E3" s="16">
        <v>0</v>
      </c>
      <c r="F3" s="17">
        <f>ROUND(D3*40%+E3*60%,2)</f>
        <v>27.6</v>
      </c>
      <c r="G3" s="18"/>
    </row>
    <row r="4" s="1" customFormat="1" spans="1:7">
      <c r="A4" s="13">
        <v>2</v>
      </c>
      <c r="B4" s="14" t="s">
        <v>198</v>
      </c>
      <c r="C4" s="15" t="s">
        <v>197</v>
      </c>
      <c r="D4" s="16">
        <v>67</v>
      </c>
      <c r="E4" s="16">
        <v>77.3</v>
      </c>
      <c r="F4" s="17">
        <f>ROUND(D4*40%+E4*60%,2)</f>
        <v>73.18</v>
      </c>
      <c r="G4" s="18" t="s">
        <v>11</v>
      </c>
    </row>
    <row r="5" s="1" customFormat="1" spans="1:7">
      <c r="A5" s="13">
        <v>3</v>
      </c>
      <c r="B5" s="14" t="s">
        <v>199</v>
      </c>
      <c r="C5" s="15" t="s">
        <v>197</v>
      </c>
      <c r="D5" s="16">
        <v>53</v>
      </c>
      <c r="E5" s="16">
        <v>0</v>
      </c>
      <c r="F5" s="17">
        <f>ROUND(D5*40%+E5*60%,2)</f>
        <v>21.2</v>
      </c>
      <c r="G5" s="18"/>
    </row>
    <row r="6" s="1" customFormat="1" spans="1:7">
      <c r="A6" s="2"/>
      <c r="B6" s="2"/>
      <c r="C6" s="19"/>
      <c r="D6" s="20"/>
      <c r="E6" s="2"/>
      <c r="F6" s="2"/>
      <c r="G6" s="4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opLeftCell="A23" workbookViewId="0">
      <selection activeCell="J10" sqref="J10"/>
    </sheetView>
  </sheetViews>
  <sheetFormatPr defaultColWidth="9.14166666666667" defaultRowHeight="18.75" outlineLevelCol="6"/>
  <cols>
    <col min="1" max="1" width="5.375" style="2" customWidth="1"/>
    <col min="2" max="2" width="22.4333333333333" style="2" customWidth="1"/>
    <col min="3" max="3" width="18.8916666666667" style="1" customWidth="1"/>
    <col min="4" max="4" width="11.05" style="3" customWidth="1"/>
    <col min="5" max="5" width="11.6916666666667" style="2" customWidth="1"/>
    <col min="6" max="6" width="10.25" style="2" customWidth="1"/>
    <col min="7" max="7" width="20.375" style="4" customWidth="1"/>
    <col min="8" max="16384" width="9.14166666666667" style="1"/>
  </cols>
  <sheetData>
    <row r="1" s="1" customFormat="1" ht="20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20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39</v>
      </c>
    </row>
    <row r="3" s="1" customFormat="1" ht="20" customHeight="1" spans="1:7">
      <c r="A3" s="13">
        <v>1</v>
      </c>
      <c r="B3" s="14" t="s">
        <v>40</v>
      </c>
      <c r="C3" s="15" t="s">
        <v>41</v>
      </c>
      <c r="D3" s="21">
        <v>69</v>
      </c>
      <c r="E3" s="21">
        <v>73.7</v>
      </c>
      <c r="F3" s="23">
        <f t="shared" ref="F3:F11" si="0">ROUND(D3*40%+E3*60%,2)</f>
        <v>71.82</v>
      </c>
      <c r="G3" s="18" t="s">
        <v>11</v>
      </c>
    </row>
    <row r="4" s="1" customFormat="1" ht="20" customHeight="1" spans="1:7">
      <c r="A4" s="13">
        <v>2</v>
      </c>
      <c r="B4" s="14" t="s">
        <v>42</v>
      </c>
      <c r="C4" s="15" t="s">
        <v>41</v>
      </c>
      <c r="D4" s="21">
        <v>65</v>
      </c>
      <c r="E4" s="21">
        <v>78.2</v>
      </c>
      <c r="F4" s="23">
        <f t="shared" si="0"/>
        <v>72.92</v>
      </c>
      <c r="G4" s="18" t="s">
        <v>11</v>
      </c>
    </row>
    <row r="5" s="1" customFormat="1" ht="20" customHeight="1" spans="1:7">
      <c r="A5" s="13">
        <v>3</v>
      </c>
      <c r="B5" s="14" t="s">
        <v>43</v>
      </c>
      <c r="C5" s="15" t="s">
        <v>41</v>
      </c>
      <c r="D5" s="21">
        <v>62</v>
      </c>
      <c r="E5" s="21">
        <v>84.7</v>
      </c>
      <c r="F5" s="23">
        <f t="shared" si="0"/>
        <v>75.62</v>
      </c>
      <c r="G5" s="18" t="s">
        <v>11</v>
      </c>
    </row>
    <row r="6" s="1" customFormat="1" ht="20" customHeight="1" spans="1:7">
      <c r="A6" s="13">
        <v>4</v>
      </c>
      <c r="B6" s="14" t="s">
        <v>44</v>
      </c>
      <c r="C6" s="15" t="s">
        <v>41</v>
      </c>
      <c r="D6" s="21">
        <v>62</v>
      </c>
      <c r="E6" s="21">
        <v>83</v>
      </c>
      <c r="F6" s="23">
        <f t="shared" si="0"/>
        <v>74.6</v>
      </c>
      <c r="G6" s="18" t="s">
        <v>11</v>
      </c>
    </row>
    <row r="7" s="1" customFormat="1" ht="20" customHeight="1" spans="1:7">
      <c r="A7" s="13">
        <v>5</v>
      </c>
      <c r="B7" s="14" t="s">
        <v>45</v>
      </c>
      <c r="C7" s="15" t="s">
        <v>41</v>
      </c>
      <c r="D7" s="21">
        <v>59</v>
      </c>
      <c r="E7" s="21">
        <v>71.8</v>
      </c>
      <c r="F7" s="23">
        <f t="shared" si="0"/>
        <v>66.68</v>
      </c>
      <c r="G7" s="18"/>
    </row>
    <row r="8" s="1" customFormat="1" ht="20" customHeight="1" spans="1:7">
      <c r="A8" s="13">
        <v>6</v>
      </c>
      <c r="B8" s="14" t="s">
        <v>46</v>
      </c>
      <c r="C8" s="15" t="s">
        <v>41</v>
      </c>
      <c r="D8" s="21">
        <v>57</v>
      </c>
      <c r="E8" s="21">
        <v>70.3</v>
      </c>
      <c r="F8" s="23">
        <f t="shared" si="0"/>
        <v>64.98</v>
      </c>
      <c r="G8" s="18"/>
    </row>
    <row r="9" s="1" customFormat="1" ht="20" customHeight="1" spans="1:7">
      <c r="A9" s="13">
        <v>7</v>
      </c>
      <c r="B9" s="14" t="s">
        <v>47</v>
      </c>
      <c r="C9" s="15" t="s">
        <v>41</v>
      </c>
      <c r="D9" s="21">
        <v>55</v>
      </c>
      <c r="E9" s="21">
        <v>71.7</v>
      </c>
      <c r="F9" s="23">
        <f t="shared" si="0"/>
        <v>65.02</v>
      </c>
      <c r="G9" s="18"/>
    </row>
    <row r="10" s="1" customFormat="1" ht="20" customHeight="1" spans="1:7">
      <c r="A10" s="13">
        <v>8</v>
      </c>
      <c r="B10" s="14" t="s">
        <v>48</v>
      </c>
      <c r="C10" s="15" t="s">
        <v>41</v>
      </c>
      <c r="D10" s="21">
        <v>55</v>
      </c>
      <c r="E10" s="21">
        <v>72.7</v>
      </c>
      <c r="F10" s="23">
        <f t="shared" si="0"/>
        <v>65.62</v>
      </c>
      <c r="G10" s="18"/>
    </row>
    <row r="11" s="1" customFormat="1" ht="20" customHeight="1" spans="1:7">
      <c r="A11" s="13">
        <v>9</v>
      </c>
      <c r="B11" s="14" t="s">
        <v>49</v>
      </c>
      <c r="C11" s="15" t="s">
        <v>41</v>
      </c>
      <c r="D11" s="21">
        <v>55</v>
      </c>
      <c r="E11" s="21">
        <v>70.3</v>
      </c>
      <c r="F11" s="23">
        <f t="shared" si="0"/>
        <v>64.18</v>
      </c>
      <c r="G11" s="18"/>
    </row>
    <row r="12" s="1" customFormat="1" ht="20" customHeight="1" spans="1:7">
      <c r="A12" s="34"/>
      <c r="B12" s="35"/>
      <c r="C12" s="35"/>
      <c r="D12" s="20"/>
      <c r="E12" s="35"/>
      <c r="F12" s="35"/>
      <c r="G12" s="33"/>
    </row>
    <row r="13" s="1" customFormat="1" ht="20" customHeight="1" spans="1:7">
      <c r="A13" s="13">
        <v>1</v>
      </c>
      <c r="B13" s="14" t="s">
        <v>50</v>
      </c>
      <c r="C13" s="15" t="s">
        <v>51</v>
      </c>
      <c r="D13" s="21">
        <v>68</v>
      </c>
      <c r="E13" s="21">
        <v>72.3</v>
      </c>
      <c r="F13" s="23">
        <f t="shared" ref="F13:F24" si="1">ROUND(D13*40%+E13*60%,2)</f>
        <v>70.58</v>
      </c>
      <c r="G13" s="18"/>
    </row>
    <row r="14" s="1" customFormat="1" ht="20" customHeight="1" spans="1:7">
      <c r="A14" s="13">
        <v>2</v>
      </c>
      <c r="B14" s="14" t="s">
        <v>52</v>
      </c>
      <c r="C14" s="15" t="s">
        <v>51</v>
      </c>
      <c r="D14" s="21">
        <v>62</v>
      </c>
      <c r="E14" s="21">
        <v>80</v>
      </c>
      <c r="F14" s="23">
        <f t="shared" si="1"/>
        <v>72.8</v>
      </c>
      <c r="G14" s="18" t="s">
        <v>11</v>
      </c>
    </row>
    <row r="15" s="1" customFormat="1" ht="20" customHeight="1" spans="1:7">
      <c r="A15" s="13">
        <v>3</v>
      </c>
      <c r="B15" s="14" t="s">
        <v>53</v>
      </c>
      <c r="C15" s="15" t="s">
        <v>51</v>
      </c>
      <c r="D15" s="21">
        <v>60</v>
      </c>
      <c r="E15" s="21">
        <v>75.7</v>
      </c>
      <c r="F15" s="23">
        <f t="shared" si="1"/>
        <v>69.42</v>
      </c>
      <c r="G15" s="18"/>
    </row>
    <row r="16" s="1" customFormat="1" ht="20" customHeight="1" spans="1:7">
      <c r="A16" s="13">
        <v>4</v>
      </c>
      <c r="B16" s="14" t="s">
        <v>54</v>
      </c>
      <c r="C16" s="15" t="s">
        <v>51</v>
      </c>
      <c r="D16" s="21">
        <v>60</v>
      </c>
      <c r="E16" s="21">
        <v>67.7</v>
      </c>
      <c r="F16" s="23">
        <f t="shared" si="1"/>
        <v>64.62</v>
      </c>
      <c r="G16" s="18"/>
    </row>
    <row r="17" s="1" customFormat="1" ht="20" customHeight="1" spans="1:7">
      <c r="A17" s="13">
        <v>5</v>
      </c>
      <c r="B17" s="14" t="s">
        <v>55</v>
      </c>
      <c r="C17" s="15" t="s">
        <v>51</v>
      </c>
      <c r="D17" s="21">
        <v>59</v>
      </c>
      <c r="E17" s="21">
        <v>81</v>
      </c>
      <c r="F17" s="23">
        <f t="shared" si="1"/>
        <v>72.2</v>
      </c>
      <c r="G17" s="18" t="s">
        <v>11</v>
      </c>
    </row>
    <row r="18" s="1" customFormat="1" ht="20" customHeight="1" spans="1:7">
      <c r="A18" s="13">
        <v>6</v>
      </c>
      <c r="B18" s="14" t="s">
        <v>56</v>
      </c>
      <c r="C18" s="15" t="s">
        <v>51</v>
      </c>
      <c r="D18" s="21">
        <v>59</v>
      </c>
      <c r="E18" s="21">
        <v>77.7</v>
      </c>
      <c r="F18" s="23">
        <f t="shared" si="1"/>
        <v>70.22</v>
      </c>
      <c r="G18" s="18"/>
    </row>
    <row r="19" s="1" customFormat="1" ht="20" customHeight="1" spans="1:7">
      <c r="A19" s="13">
        <v>7</v>
      </c>
      <c r="B19" s="14" t="s">
        <v>57</v>
      </c>
      <c r="C19" s="15" t="s">
        <v>51</v>
      </c>
      <c r="D19" s="21">
        <v>58</v>
      </c>
      <c r="E19" s="21">
        <v>80.7</v>
      </c>
      <c r="F19" s="23">
        <f t="shared" si="1"/>
        <v>71.62</v>
      </c>
      <c r="G19" s="18"/>
    </row>
    <row r="20" s="1" customFormat="1" ht="20" customHeight="1" spans="1:7">
      <c r="A20" s="13">
        <v>8</v>
      </c>
      <c r="B20" s="14" t="s">
        <v>58</v>
      </c>
      <c r="C20" s="15" t="s">
        <v>51</v>
      </c>
      <c r="D20" s="21">
        <v>57</v>
      </c>
      <c r="E20" s="21">
        <v>85.3</v>
      </c>
      <c r="F20" s="23">
        <f t="shared" si="1"/>
        <v>73.98</v>
      </c>
      <c r="G20" s="18" t="s">
        <v>11</v>
      </c>
    </row>
    <row r="21" s="1" customFormat="1" ht="20" customHeight="1" spans="1:7">
      <c r="A21" s="13">
        <v>9</v>
      </c>
      <c r="B21" s="14" t="s">
        <v>59</v>
      </c>
      <c r="C21" s="15" t="s">
        <v>51</v>
      </c>
      <c r="D21" s="21">
        <v>57</v>
      </c>
      <c r="E21" s="21">
        <v>82</v>
      </c>
      <c r="F21" s="23">
        <f t="shared" si="1"/>
        <v>72</v>
      </c>
      <c r="G21" s="18"/>
    </row>
    <row r="22" s="1" customFormat="1" ht="20" customHeight="1" spans="1:7">
      <c r="A22" s="13">
        <v>10</v>
      </c>
      <c r="B22" s="14" t="s">
        <v>60</v>
      </c>
      <c r="C22" s="15" t="s">
        <v>51</v>
      </c>
      <c r="D22" s="21">
        <v>57</v>
      </c>
      <c r="E22" s="21">
        <v>82.2</v>
      </c>
      <c r="F22" s="23">
        <f t="shared" si="1"/>
        <v>72.12</v>
      </c>
      <c r="G22" s="18" t="s">
        <v>11</v>
      </c>
    </row>
    <row r="23" s="1" customFormat="1" ht="20" customHeight="1" spans="1:7">
      <c r="A23" s="13">
        <v>11</v>
      </c>
      <c r="B23" s="14" t="s">
        <v>61</v>
      </c>
      <c r="C23" s="15" t="s">
        <v>51</v>
      </c>
      <c r="D23" s="21">
        <v>57</v>
      </c>
      <c r="E23" s="21">
        <v>74.3</v>
      </c>
      <c r="F23" s="23">
        <f t="shared" si="1"/>
        <v>67.38</v>
      </c>
      <c r="G23" s="18"/>
    </row>
    <row r="24" s="1" customFormat="1" ht="20" customHeight="1" spans="1:7">
      <c r="A24" s="13">
        <v>12</v>
      </c>
      <c r="B24" s="14" t="s">
        <v>62</v>
      </c>
      <c r="C24" s="15" t="s">
        <v>51</v>
      </c>
      <c r="D24" s="21">
        <v>57</v>
      </c>
      <c r="E24" s="21">
        <v>76</v>
      </c>
      <c r="F24" s="23">
        <f t="shared" si="1"/>
        <v>68.4</v>
      </c>
      <c r="G24" s="18"/>
    </row>
    <row r="25" s="1" customFormat="1" ht="20" customHeight="1" spans="1:7">
      <c r="A25" s="36"/>
      <c r="B25" s="37"/>
      <c r="C25" s="37"/>
      <c r="D25" s="38"/>
      <c r="E25" s="37"/>
      <c r="F25" s="37"/>
      <c r="G25" s="39"/>
    </row>
    <row r="26" s="1" customFormat="1" ht="20" customHeight="1" spans="1:7">
      <c r="A26" s="13">
        <v>1</v>
      </c>
      <c r="B26" s="14" t="s">
        <v>63</v>
      </c>
      <c r="C26" s="15" t="s">
        <v>64</v>
      </c>
      <c r="D26" s="21">
        <v>60</v>
      </c>
      <c r="E26" s="21">
        <v>84</v>
      </c>
      <c r="F26" s="23">
        <f t="shared" ref="F26:F28" si="2">ROUND(D26*40%+E26*60%,2)</f>
        <v>74.4</v>
      </c>
      <c r="G26" s="18" t="s">
        <v>11</v>
      </c>
    </row>
    <row r="27" s="1" customFormat="1" ht="20" customHeight="1" spans="1:7">
      <c r="A27" s="13">
        <v>2</v>
      </c>
      <c r="B27" s="14" t="s">
        <v>65</v>
      </c>
      <c r="C27" s="15" t="s">
        <v>64</v>
      </c>
      <c r="D27" s="21">
        <v>58</v>
      </c>
      <c r="E27" s="21">
        <v>70.3</v>
      </c>
      <c r="F27" s="23">
        <f t="shared" si="2"/>
        <v>65.38</v>
      </c>
      <c r="G27" s="18"/>
    </row>
    <row r="28" s="1" customFormat="1" ht="20" customHeight="1" spans="1:7">
      <c r="A28" s="13">
        <v>3</v>
      </c>
      <c r="B28" s="14" t="s">
        <v>66</v>
      </c>
      <c r="C28" s="15" t="s">
        <v>64</v>
      </c>
      <c r="D28" s="21">
        <v>51</v>
      </c>
      <c r="E28" s="21">
        <v>76.3</v>
      </c>
      <c r="F28" s="23">
        <f t="shared" si="2"/>
        <v>66.18</v>
      </c>
      <c r="G28" s="18"/>
    </row>
    <row r="29" s="1" customFormat="1" ht="20" customHeight="1" spans="1:7">
      <c r="A29" s="2"/>
      <c r="B29" s="2"/>
      <c r="C29" s="19"/>
      <c r="D29" s="20"/>
      <c r="E29" s="2"/>
      <c r="F29" s="2"/>
      <c r="G29" s="4"/>
    </row>
  </sheetData>
  <mergeCells count="3">
    <mergeCell ref="A1:G1"/>
    <mergeCell ref="A12:G12"/>
    <mergeCell ref="A25:G2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B10" sqref="B10"/>
    </sheetView>
  </sheetViews>
  <sheetFormatPr defaultColWidth="9.14166666666667" defaultRowHeight="20" customHeight="1" outlineLevelCol="6"/>
  <cols>
    <col min="1" max="1" width="5.375" style="2" customWidth="1"/>
    <col min="2" max="2" width="22.4333333333333" style="2" customWidth="1"/>
    <col min="3" max="3" width="12.65" style="1" customWidth="1"/>
    <col min="4" max="4" width="12.0166666666667" style="3" customWidth="1"/>
    <col min="5" max="5" width="12.8166666666667" style="2" customWidth="1"/>
    <col min="6" max="6" width="10.4166666666667" style="2" customWidth="1"/>
    <col min="7" max="7" width="20.375" style="4" customWidth="1"/>
    <col min="8" max="16384" width="9.14166666666667" style="1"/>
  </cols>
  <sheetData>
    <row r="1" s="1" customFormat="1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39</v>
      </c>
    </row>
    <row r="3" s="1" customFormat="1" customHeight="1" spans="1:7">
      <c r="A3" s="13">
        <v>1</v>
      </c>
      <c r="B3" s="14" t="s">
        <v>67</v>
      </c>
      <c r="C3" s="15" t="s">
        <v>68</v>
      </c>
      <c r="D3" s="21">
        <v>85</v>
      </c>
      <c r="E3" s="21">
        <v>80.3</v>
      </c>
      <c r="F3" s="23">
        <f t="shared" ref="F3:F13" si="0">ROUND(D3*40%+E3*60%,2)</f>
        <v>82.18</v>
      </c>
      <c r="G3" s="18" t="s">
        <v>11</v>
      </c>
    </row>
    <row r="4" s="1" customFormat="1" customHeight="1" spans="1:7">
      <c r="A4" s="13">
        <v>2</v>
      </c>
      <c r="B4" s="14" t="s">
        <v>69</v>
      </c>
      <c r="C4" s="15" t="s">
        <v>68</v>
      </c>
      <c r="D4" s="21">
        <v>83</v>
      </c>
      <c r="E4" s="21">
        <v>64.3</v>
      </c>
      <c r="F4" s="23">
        <f t="shared" si="0"/>
        <v>71.78</v>
      </c>
      <c r="G4" s="18"/>
    </row>
    <row r="5" s="1" customFormat="1" customHeight="1" spans="1:7">
      <c r="A5" s="13">
        <v>3</v>
      </c>
      <c r="B5" s="14" t="s">
        <v>70</v>
      </c>
      <c r="C5" s="15" t="s">
        <v>68</v>
      </c>
      <c r="D5" s="21">
        <v>80</v>
      </c>
      <c r="E5" s="21">
        <v>67.3</v>
      </c>
      <c r="F5" s="23">
        <f t="shared" si="0"/>
        <v>72.38</v>
      </c>
      <c r="G5" s="18" t="s">
        <v>11</v>
      </c>
    </row>
    <row r="6" s="1" customFormat="1" customHeight="1" spans="1:7">
      <c r="A6" s="13">
        <v>4</v>
      </c>
      <c r="B6" s="14" t="s">
        <v>71</v>
      </c>
      <c r="C6" s="15" t="s">
        <v>68</v>
      </c>
      <c r="D6" s="21">
        <v>80</v>
      </c>
      <c r="E6" s="21">
        <v>69.3</v>
      </c>
      <c r="F6" s="23">
        <f t="shared" si="0"/>
        <v>73.58</v>
      </c>
      <c r="G6" s="18" t="s">
        <v>11</v>
      </c>
    </row>
    <row r="7" s="1" customFormat="1" customHeight="1" spans="1:7">
      <c r="A7" s="13">
        <v>5</v>
      </c>
      <c r="B7" s="14" t="s">
        <v>72</v>
      </c>
      <c r="C7" s="15" t="s">
        <v>68</v>
      </c>
      <c r="D7" s="21">
        <v>80</v>
      </c>
      <c r="E7" s="21">
        <v>79</v>
      </c>
      <c r="F7" s="23">
        <f t="shared" si="0"/>
        <v>79.4</v>
      </c>
      <c r="G7" s="18" t="s">
        <v>11</v>
      </c>
    </row>
    <row r="8" s="1" customFormat="1" customHeight="1" spans="1:7">
      <c r="A8" s="13">
        <v>6</v>
      </c>
      <c r="B8" s="14" t="s">
        <v>73</v>
      </c>
      <c r="C8" s="15" t="s">
        <v>68</v>
      </c>
      <c r="D8" s="21">
        <v>76</v>
      </c>
      <c r="E8" s="21">
        <v>72.3</v>
      </c>
      <c r="F8" s="23">
        <f t="shared" si="0"/>
        <v>73.78</v>
      </c>
      <c r="G8" s="18" t="s">
        <v>11</v>
      </c>
    </row>
    <row r="9" s="1" customFormat="1" customHeight="1" spans="1:7">
      <c r="A9" s="13">
        <v>7</v>
      </c>
      <c r="B9" s="14" t="s">
        <v>74</v>
      </c>
      <c r="C9" s="15" t="s">
        <v>68</v>
      </c>
      <c r="D9" s="21">
        <v>76</v>
      </c>
      <c r="E9" s="21">
        <v>73.7</v>
      </c>
      <c r="F9" s="23">
        <f t="shared" si="0"/>
        <v>74.62</v>
      </c>
      <c r="G9" s="18" t="s">
        <v>11</v>
      </c>
    </row>
    <row r="10" s="1" customFormat="1" customHeight="1" spans="1:7">
      <c r="A10" s="13">
        <v>8</v>
      </c>
      <c r="B10" s="14" t="s">
        <v>75</v>
      </c>
      <c r="C10" s="15" t="s">
        <v>68</v>
      </c>
      <c r="D10" s="21">
        <v>76</v>
      </c>
      <c r="E10" s="21">
        <v>77</v>
      </c>
      <c r="F10" s="23">
        <f t="shared" si="0"/>
        <v>76.6</v>
      </c>
      <c r="G10" s="18" t="s">
        <v>11</v>
      </c>
    </row>
    <row r="11" s="1" customFormat="1" customHeight="1" spans="1:7">
      <c r="A11" s="13">
        <v>9</v>
      </c>
      <c r="B11" s="14" t="s">
        <v>76</v>
      </c>
      <c r="C11" s="15" t="s">
        <v>68</v>
      </c>
      <c r="D11" s="21">
        <v>76</v>
      </c>
      <c r="E11" s="21">
        <v>69.3</v>
      </c>
      <c r="F11" s="23">
        <f t="shared" si="0"/>
        <v>71.98</v>
      </c>
      <c r="G11" s="18"/>
    </row>
    <row r="12" s="1" customFormat="1" customHeight="1" spans="1:7">
      <c r="A12" s="13">
        <v>10</v>
      </c>
      <c r="B12" s="14" t="s">
        <v>77</v>
      </c>
      <c r="C12" s="15" t="s">
        <v>68</v>
      </c>
      <c r="D12" s="21">
        <v>76</v>
      </c>
      <c r="E12" s="21">
        <v>64.7</v>
      </c>
      <c r="F12" s="23">
        <f t="shared" si="0"/>
        <v>69.22</v>
      </c>
      <c r="G12" s="18"/>
    </row>
    <row r="13" s="1" customFormat="1" customHeight="1" spans="1:7">
      <c r="A13" s="13">
        <v>11</v>
      </c>
      <c r="B13" s="14" t="s">
        <v>78</v>
      </c>
      <c r="C13" s="15" t="s">
        <v>68</v>
      </c>
      <c r="D13" s="21">
        <v>75</v>
      </c>
      <c r="E13" s="21">
        <v>69.7</v>
      </c>
      <c r="F13" s="23">
        <f t="shared" si="0"/>
        <v>71.82</v>
      </c>
      <c r="G13" s="18"/>
    </row>
    <row r="14" s="1" customFormat="1" customHeight="1" spans="1:7">
      <c r="A14" s="2"/>
      <c r="B14" s="2"/>
      <c r="C14" s="19"/>
      <c r="D14" s="20"/>
      <c r="E14" s="2"/>
      <c r="F14" s="2"/>
      <c r="G14" s="4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6" workbookViewId="0">
      <selection activeCell="I5" sqref="I5"/>
    </sheetView>
  </sheetViews>
  <sheetFormatPr defaultColWidth="9.14166666666667" defaultRowHeight="18.75" outlineLevelCol="6"/>
  <cols>
    <col min="1" max="1" width="5.375" style="2" customWidth="1"/>
    <col min="2" max="2" width="22.7583333333333" style="2" customWidth="1"/>
    <col min="3" max="3" width="17.4583333333333" style="1" customWidth="1"/>
    <col min="4" max="4" width="11.8583333333333" style="1" customWidth="1"/>
    <col min="5" max="5" width="12.8166666666667" style="3" customWidth="1"/>
    <col min="6" max="6" width="9.93333333333333" style="2" customWidth="1"/>
    <col min="7" max="7" width="20.375" style="4" customWidth="1"/>
    <col min="8" max="16384" width="9.14166666666667" style="1"/>
  </cols>
  <sheetData>
    <row r="1" s="1" customFormat="1" ht="20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20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12" t="s">
        <v>39</v>
      </c>
    </row>
    <row r="3" s="1" customFormat="1" ht="20" customHeight="1" spans="1:7">
      <c r="A3" s="26">
        <v>1</v>
      </c>
      <c r="B3" s="27" t="s">
        <v>79</v>
      </c>
      <c r="C3" s="28" t="s">
        <v>80</v>
      </c>
      <c r="D3" s="29">
        <v>77</v>
      </c>
      <c r="E3" s="21">
        <v>82</v>
      </c>
      <c r="F3" s="23">
        <f t="shared" ref="F3:F9" si="0">ROUND(D3*40%+E3*60%,2)</f>
        <v>80</v>
      </c>
      <c r="G3" s="18" t="s">
        <v>11</v>
      </c>
    </row>
    <row r="4" s="1" customFormat="1" ht="20" customHeight="1" spans="1:7">
      <c r="A4" s="26">
        <v>2</v>
      </c>
      <c r="B4" s="27" t="s">
        <v>81</v>
      </c>
      <c r="C4" s="28" t="s">
        <v>80</v>
      </c>
      <c r="D4" s="29">
        <v>71</v>
      </c>
      <c r="E4" s="21">
        <v>78.3</v>
      </c>
      <c r="F4" s="23">
        <f t="shared" si="0"/>
        <v>75.38</v>
      </c>
      <c r="G4" s="18" t="s">
        <v>11</v>
      </c>
    </row>
    <row r="5" s="1" customFormat="1" ht="20" customHeight="1" spans="1:7">
      <c r="A5" s="26">
        <v>3</v>
      </c>
      <c r="B5" s="27" t="s">
        <v>82</v>
      </c>
      <c r="C5" s="28" t="s">
        <v>80</v>
      </c>
      <c r="D5" s="29">
        <v>71</v>
      </c>
      <c r="E5" s="21">
        <v>75.3</v>
      </c>
      <c r="F5" s="23">
        <f t="shared" si="0"/>
        <v>73.58</v>
      </c>
      <c r="G5" s="18"/>
    </row>
    <row r="6" s="1" customFormat="1" ht="20" customHeight="1" spans="1:7">
      <c r="A6" s="26">
        <v>4</v>
      </c>
      <c r="B6" s="27" t="s">
        <v>83</v>
      </c>
      <c r="C6" s="28" t="s">
        <v>80</v>
      </c>
      <c r="D6" s="29">
        <v>70</v>
      </c>
      <c r="E6" s="21">
        <v>80</v>
      </c>
      <c r="F6" s="23">
        <f t="shared" si="0"/>
        <v>76</v>
      </c>
      <c r="G6" s="18" t="s">
        <v>11</v>
      </c>
    </row>
    <row r="7" s="1" customFormat="1" ht="20" customHeight="1" spans="1:7">
      <c r="A7" s="26">
        <v>5</v>
      </c>
      <c r="B7" s="27" t="s">
        <v>84</v>
      </c>
      <c r="C7" s="28" t="s">
        <v>80</v>
      </c>
      <c r="D7" s="29">
        <v>60</v>
      </c>
      <c r="E7" s="21">
        <v>73.3</v>
      </c>
      <c r="F7" s="23">
        <f t="shared" si="0"/>
        <v>67.98</v>
      </c>
      <c r="G7" s="18"/>
    </row>
    <row r="8" s="1" customFormat="1" ht="20" customHeight="1" spans="1:7">
      <c r="A8" s="26">
        <v>6</v>
      </c>
      <c r="B8" s="27" t="s">
        <v>85</v>
      </c>
      <c r="C8" s="28" t="s">
        <v>80</v>
      </c>
      <c r="D8" s="29">
        <v>54</v>
      </c>
      <c r="E8" s="21">
        <v>73.7</v>
      </c>
      <c r="F8" s="23">
        <f t="shared" si="0"/>
        <v>65.82</v>
      </c>
      <c r="G8" s="18"/>
    </row>
    <row r="9" s="1" customFormat="1" ht="20" customHeight="1" spans="1:7">
      <c r="A9" s="26">
        <v>7</v>
      </c>
      <c r="B9" s="27" t="s">
        <v>86</v>
      </c>
      <c r="C9" s="28" t="s">
        <v>80</v>
      </c>
      <c r="D9" s="29">
        <v>50</v>
      </c>
      <c r="E9" s="21">
        <v>70.7</v>
      </c>
      <c r="F9" s="23">
        <f t="shared" si="0"/>
        <v>62.42</v>
      </c>
      <c r="G9" s="18"/>
    </row>
    <row r="10" s="1" customFormat="1" ht="20" customHeight="1" spans="1:7">
      <c r="A10" s="30"/>
      <c r="B10" s="31"/>
      <c r="C10" s="31"/>
      <c r="D10" s="31"/>
      <c r="E10" s="32"/>
      <c r="F10" s="31"/>
      <c r="G10" s="33"/>
    </row>
    <row r="11" s="1" customFormat="1" ht="20" customHeight="1" spans="1:7">
      <c r="A11" s="13">
        <v>1</v>
      </c>
      <c r="B11" s="14" t="s">
        <v>87</v>
      </c>
      <c r="C11" s="15" t="s">
        <v>88</v>
      </c>
      <c r="D11" s="29">
        <v>79</v>
      </c>
      <c r="E11" s="16">
        <v>82.3</v>
      </c>
      <c r="F11" s="22">
        <f t="shared" ref="F11:F20" si="1">ROUND(D11*40%+E11*60%,2)</f>
        <v>80.98</v>
      </c>
      <c r="G11" s="18" t="s">
        <v>11</v>
      </c>
    </row>
    <row r="12" s="1" customFormat="1" ht="20" customHeight="1" spans="1:7">
      <c r="A12" s="13">
        <v>2</v>
      </c>
      <c r="B12" s="14" t="s">
        <v>89</v>
      </c>
      <c r="C12" s="15" t="s">
        <v>88</v>
      </c>
      <c r="D12" s="29">
        <v>78</v>
      </c>
      <c r="E12" s="16">
        <v>83.3</v>
      </c>
      <c r="F12" s="22">
        <f t="shared" si="1"/>
        <v>81.18</v>
      </c>
      <c r="G12" s="18" t="s">
        <v>11</v>
      </c>
    </row>
    <row r="13" s="1" customFormat="1" ht="19" customHeight="1" spans="1:7">
      <c r="A13" s="13">
        <v>3</v>
      </c>
      <c r="B13" s="14" t="s">
        <v>90</v>
      </c>
      <c r="C13" s="15" t="s">
        <v>88</v>
      </c>
      <c r="D13" s="29">
        <v>74.5</v>
      </c>
      <c r="E13" s="16">
        <v>78.3</v>
      </c>
      <c r="F13" s="22">
        <f t="shared" si="1"/>
        <v>76.78</v>
      </c>
      <c r="G13" s="18"/>
    </row>
    <row r="14" s="1" customFormat="1" ht="20" customHeight="1" spans="1:7">
      <c r="A14" s="13">
        <v>4</v>
      </c>
      <c r="B14" s="14" t="s">
        <v>91</v>
      </c>
      <c r="C14" s="15" t="s">
        <v>88</v>
      </c>
      <c r="D14" s="29">
        <v>74</v>
      </c>
      <c r="E14" s="16">
        <v>81.7</v>
      </c>
      <c r="F14" s="22">
        <f t="shared" si="1"/>
        <v>78.62</v>
      </c>
      <c r="G14" s="18" t="s">
        <v>11</v>
      </c>
    </row>
    <row r="15" s="1" customFormat="1" ht="20" customHeight="1" spans="1:7">
      <c r="A15" s="13">
        <v>5</v>
      </c>
      <c r="B15" s="14" t="s">
        <v>92</v>
      </c>
      <c r="C15" s="15" t="s">
        <v>88</v>
      </c>
      <c r="D15" s="29">
        <v>73</v>
      </c>
      <c r="E15" s="16">
        <v>81</v>
      </c>
      <c r="F15" s="22">
        <f t="shared" si="1"/>
        <v>77.8</v>
      </c>
      <c r="G15" s="18"/>
    </row>
    <row r="16" s="1" customFormat="1" ht="20" customHeight="1" spans="1:7">
      <c r="A16" s="13">
        <v>6</v>
      </c>
      <c r="B16" s="14" t="s">
        <v>93</v>
      </c>
      <c r="C16" s="15" t="s">
        <v>88</v>
      </c>
      <c r="D16" s="29">
        <v>72</v>
      </c>
      <c r="E16" s="16">
        <v>79.3</v>
      </c>
      <c r="F16" s="22">
        <f t="shared" si="1"/>
        <v>76.38</v>
      </c>
      <c r="G16" s="18"/>
    </row>
    <row r="17" s="1" customFormat="1" ht="20" customHeight="1" spans="1:7">
      <c r="A17" s="13">
        <v>7</v>
      </c>
      <c r="B17" s="14" t="s">
        <v>94</v>
      </c>
      <c r="C17" s="15" t="s">
        <v>88</v>
      </c>
      <c r="D17" s="29">
        <v>71</v>
      </c>
      <c r="E17" s="16">
        <v>80.7</v>
      </c>
      <c r="F17" s="22">
        <f t="shared" si="1"/>
        <v>76.82</v>
      </c>
      <c r="G17" s="18"/>
    </row>
    <row r="18" s="1" customFormat="1" ht="20" customHeight="1" spans="1:7">
      <c r="A18" s="13">
        <v>8</v>
      </c>
      <c r="B18" s="14" t="s">
        <v>95</v>
      </c>
      <c r="C18" s="15" t="s">
        <v>88</v>
      </c>
      <c r="D18" s="29">
        <v>67</v>
      </c>
      <c r="E18" s="16">
        <v>77.3</v>
      </c>
      <c r="F18" s="22">
        <f t="shared" si="1"/>
        <v>73.18</v>
      </c>
      <c r="G18" s="18"/>
    </row>
    <row r="19" s="1" customFormat="1" ht="20" customHeight="1" spans="1:7">
      <c r="A19" s="13">
        <v>9</v>
      </c>
      <c r="B19" s="14" t="s">
        <v>96</v>
      </c>
      <c r="C19" s="15" t="s">
        <v>88</v>
      </c>
      <c r="D19" s="29">
        <v>66</v>
      </c>
      <c r="E19" s="16">
        <v>77.3</v>
      </c>
      <c r="F19" s="22">
        <f t="shared" si="1"/>
        <v>72.78</v>
      </c>
      <c r="G19" s="18"/>
    </row>
    <row r="20" s="1" customFormat="1" ht="20" customHeight="1" spans="1:7">
      <c r="A20" s="13">
        <v>10</v>
      </c>
      <c r="B20" s="14" t="s">
        <v>97</v>
      </c>
      <c r="C20" s="15" t="s">
        <v>88</v>
      </c>
      <c r="D20" s="29">
        <v>66</v>
      </c>
      <c r="E20" s="16">
        <v>73.3</v>
      </c>
      <c r="F20" s="22">
        <f t="shared" si="1"/>
        <v>70.38</v>
      </c>
      <c r="G20" s="18"/>
    </row>
    <row r="21" s="1" customFormat="1" ht="20" customHeight="1" spans="1:7">
      <c r="A21" s="2"/>
      <c r="B21" s="2"/>
      <c r="C21" s="19"/>
      <c r="D21" s="19"/>
      <c r="E21" s="20"/>
      <c r="F21" s="2"/>
      <c r="G21" s="4"/>
    </row>
  </sheetData>
  <mergeCells count="2">
    <mergeCell ref="A1:G1"/>
    <mergeCell ref="A10:G1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I15" sqref="I15:J15"/>
    </sheetView>
  </sheetViews>
  <sheetFormatPr defaultColWidth="9.14166666666667" defaultRowHeight="20" customHeight="1" outlineLevelCol="7"/>
  <cols>
    <col min="1" max="1" width="5.375" style="2" customWidth="1"/>
    <col min="2" max="2" width="22.6" style="2" customWidth="1"/>
    <col min="3" max="3" width="13.3" style="1" customWidth="1"/>
    <col min="4" max="4" width="11.8583333333333" style="3" customWidth="1"/>
    <col min="5" max="5" width="13.75" style="4" customWidth="1"/>
    <col min="6" max="6" width="11.6916666666667" style="2" customWidth="1"/>
    <col min="7" max="7" width="12.3333333333333" style="2" customWidth="1"/>
    <col min="8" max="8" width="20.375" style="4" customWidth="1"/>
    <col min="9" max="16384" width="9.14166666666667" style="1"/>
  </cols>
  <sheetData>
    <row r="1" s="1" customFormat="1" customHeight="1" spans="1:8">
      <c r="A1" s="5" t="s">
        <v>0</v>
      </c>
      <c r="B1" s="5"/>
      <c r="C1" s="5"/>
      <c r="D1" s="6"/>
      <c r="E1" s="8"/>
      <c r="F1" s="7"/>
      <c r="G1" s="7"/>
      <c r="H1" s="8"/>
    </row>
    <row r="2" s="1" customFormat="1" customHeight="1" spans="1:8">
      <c r="A2" s="9" t="s">
        <v>1</v>
      </c>
      <c r="B2" s="10" t="s">
        <v>2</v>
      </c>
      <c r="C2" s="10" t="s">
        <v>3</v>
      </c>
      <c r="D2" s="9" t="s">
        <v>4</v>
      </c>
      <c r="E2" s="11" t="s">
        <v>98</v>
      </c>
      <c r="F2" s="11" t="s">
        <v>5</v>
      </c>
      <c r="G2" s="11" t="s">
        <v>6</v>
      </c>
      <c r="H2" s="12" t="s">
        <v>39</v>
      </c>
    </row>
    <row r="3" s="1" customFormat="1" customHeight="1" spans="1:8">
      <c r="A3" s="13">
        <v>1</v>
      </c>
      <c r="B3" s="14" t="s">
        <v>99</v>
      </c>
      <c r="C3" s="15" t="s">
        <v>100</v>
      </c>
      <c r="D3" s="21">
        <v>67.5</v>
      </c>
      <c r="E3" s="21">
        <v>83.3</v>
      </c>
      <c r="F3" s="21">
        <v>81</v>
      </c>
      <c r="G3" s="23">
        <f t="shared" ref="G3:G12" si="0">ROUND(D3*40%+F3*30%+E3*30%,2)</f>
        <v>76.29</v>
      </c>
      <c r="H3" s="18" t="s">
        <v>11</v>
      </c>
    </row>
    <row r="4" s="1" customFormat="1" customHeight="1" spans="1:8">
      <c r="A4" s="13">
        <v>2</v>
      </c>
      <c r="B4" s="14" t="s">
        <v>101</v>
      </c>
      <c r="C4" s="15" t="s">
        <v>100</v>
      </c>
      <c r="D4" s="21">
        <v>62.5</v>
      </c>
      <c r="E4" s="21">
        <v>69</v>
      </c>
      <c r="F4" s="21">
        <v>72.3</v>
      </c>
      <c r="G4" s="23">
        <f t="shared" si="0"/>
        <v>67.39</v>
      </c>
      <c r="H4" s="18"/>
    </row>
    <row r="5" s="1" customFormat="1" customHeight="1" spans="1:8">
      <c r="A5" s="13">
        <v>3</v>
      </c>
      <c r="B5" s="14" t="s">
        <v>102</v>
      </c>
      <c r="C5" s="15" t="s">
        <v>100</v>
      </c>
      <c r="D5" s="21">
        <v>62</v>
      </c>
      <c r="E5" s="21">
        <v>77</v>
      </c>
      <c r="F5" s="21">
        <v>77</v>
      </c>
      <c r="G5" s="23">
        <f t="shared" si="0"/>
        <v>71</v>
      </c>
      <c r="H5" s="18"/>
    </row>
    <row r="6" s="1" customFormat="1" customHeight="1" spans="1:8">
      <c r="A6" s="13">
        <v>4</v>
      </c>
      <c r="B6" s="14" t="s">
        <v>103</v>
      </c>
      <c r="C6" s="15" t="s">
        <v>100</v>
      </c>
      <c r="D6" s="21">
        <v>61</v>
      </c>
      <c r="E6" s="21">
        <v>79</v>
      </c>
      <c r="F6" s="21">
        <v>78</v>
      </c>
      <c r="G6" s="23">
        <f t="shared" si="0"/>
        <v>71.5</v>
      </c>
      <c r="H6" s="18" t="s">
        <v>11</v>
      </c>
    </row>
    <row r="7" s="1" customFormat="1" customHeight="1" spans="1:8">
      <c r="A7" s="13">
        <v>5</v>
      </c>
      <c r="B7" s="14" t="s">
        <v>104</v>
      </c>
      <c r="C7" s="15" t="s">
        <v>100</v>
      </c>
      <c r="D7" s="21">
        <v>60</v>
      </c>
      <c r="E7" s="21">
        <v>86.7</v>
      </c>
      <c r="F7" s="21">
        <v>86.7</v>
      </c>
      <c r="G7" s="23">
        <f t="shared" si="0"/>
        <v>76.02</v>
      </c>
      <c r="H7" s="18" t="s">
        <v>11</v>
      </c>
    </row>
    <row r="8" s="1" customFormat="1" customHeight="1" spans="1:8">
      <c r="A8" s="13">
        <v>6</v>
      </c>
      <c r="B8" s="14" t="s">
        <v>105</v>
      </c>
      <c r="C8" s="15" t="s">
        <v>100</v>
      </c>
      <c r="D8" s="21">
        <v>59.5</v>
      </c>
      <c r="E8" s="21">
        <v>81.3</v>
      </c>
      <c r="F8" s="21">
        <v>77.3</v>
      </c>
      <c r="G8" s="23">
        <f t="shared" si="0"/>
        <v>71.38</v>
      </c>
      <c r="H8" s="18" t="s">
        <v>11</v>
      </c>
    </row>
    <row r="9" s="1" customFormat="1" customHeight="1" spans="1:8">
      <c r="A9" s="13">
        <v>7</v>
      </c>
      <c r="B9" s="14" t="s">
        <v>106</v>
      </c>
      <c r="C9" s="15" t="s">
        <v>100</v>
      </c>
      <c r="D9" s="21">
        <v>59.5</v>
      </c>
      <c r="E9" s="21">
        <v>76.3</v>
      </c>
      <c r="F9" s="21">
        <v>73.3</v>
      </c>
      <c r="G9" s="23">
        <f t="shared" si="0"/>
        <v>68.68</v>
      </c>
      <c r="H9" s="18"/>
    </row>
    <row r="10" s="1" customFormat="1" customHeight="1" spans="1:8">
      <c r="A10" s="13">
        <v>8</v>
      </c>
      <c r="B10" s="14" t="s">
        <v>107</v>
      </c>
      <c r="C10" s="15" t="s">
        <v>100</v>
      </c>
      <c r="D10" s="21">
        <v>59.5</v>
      </c>
      <c r="E10" s="21">
        <v>47.3</v>
      </c>
      <c r="F10" s="21">
        <v>0</v>
      </c>
      <c r="G10" s="23">
        <f t="shared" si="0"/>
        <v>37.99</v>
      </c>
      <c r="H10" s="18"/>
    </row>
    <row r="11" s="1" customFormat="1" customHeight="1" spans="1:8">
      <c r="A11" s="13">
        <v>9</v>
      </c>
      <c r="B11" s="14" t="s">
        <v>108</v>
      </c>
      <c r="C11" s="15" t="s">
        <v>100</v>
      </c>
      <c r="D11" s="21">
        <v>59</v>
      </c>
      <c r="E11" s="21">
        <v>0</v>
      </c>
      <c r="F11" s="21">
        <v>0</v>
      </c>
      <c r="G11" s="23">
        <f t="shared" si="0"/>
        <v>23.6</v>
      </c>
      <c r="H11" s="18"/>
    </row>
    <row r="12" s="1" customFormat="1" customHeight="1" spans="1:8">
      <c r="A12" s="13">
        <v>10</v>
      </c>
      <c r="B12" s="14" t="s">
        <v>109</v>
      </c>
      <c r="C12" s="15" t="s">
        <v>100</v>
      </c>
      <c r="D12" s="21">
        <v>58</v>
      </c>
      <c r="E12" s="21">
        <v>82.3</v>
      </c>
      <c r="F12" s="21">
        <v>81.7</v>
      </c>
      <c r="G12" s="23">
        <f t="shared" si="0"/>
        <v>72.4</v>
      </c>
      <c r="H12" s="18" t="s">
        <v>11</v>
      </c>
    </row>
    <row r="13" s="1" customFormat="1" customHeight="1" spans="1:8">
      <c r="A13" s="2"/>
      <c r="B13" s="2"/>
      <c r="C13" s="19"/>
      <c r="D13" s="20"/>
      <c r="E13" s="4"/>
      <c r="F13" s="2"/>
      <c r="G13" s="2"/>
      <c r="H13" s="4"/>
    </row>
  </sheetData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7" sqref="B17"/>
    </sheetView>
  </sheetViews>
  <sheetFormatPr defaultColWidth="9.14166666666667" defaultRowHeight="20" customHeight="1" outlineLevelCol="7"/>
  <cols>
    <col min="1" max="1" width="5.375" style="2" customWidth="1"/>
    <col min="2" max="2" width="22.75" style="2" customWidth="1"/>
    <col min="3" max="3" width="13.6166666666667" style="1" customWidth="1"/>
    <col min="4" max="4" width="12.8166666666667" style="3" customWidth="1"/>
    <col min="5" max="5" width="13.75" style="4" customWidth="1"/>
    <col min="6" max="6" width="12.3333333333333" style="2" customWidth="1"/>
    <col min="7" max="7" width="10.4" style="2" customWidth="1"/>
    <col min="8" max="8" width="20.375" style="4" customWidth="1"/>
    <col min="9" max="16384" width="9.14166666666667" style="1"/>
  </cols>
  <sheetData>
    <row r="1" s="1" customFormat="1" ht="18.75" spans="1:8">
      <c r="A1" s="5" t="s">
        <v>0</v>
      </c>
      <c r="B1" s="5"/>
      <c r="C1" s="5"/>
      <c r="D1" s="6"/>
      <c r="E1" s="8"/>
      <c r="F1" s="7"/>
      <c r="G1" s="7"/>
      <c r="H1" s="8"/>
    </row>
    <row r="2" s="1" customFormat="1" ht="18.75" spans="1:8">
      <c r="A2" s="9" t="s">
        <v>1</v>
      </c>
      <c r="B2" s="10" t="s">
        <v>2</v>
      </c>
      <c r="C2" s="10" t="s">
        <v>3</v>
      </c>
      <c r="D2" s="9" t="s">
        <v>4</v>
      </c>
      <c r="E2" s="11" t="s">
        <v>98</v>
      </c>
      <c r="F2" s="11" t="s">
        <v>5</v>
      </c>
      <c r="G2" s="11" t="s">
        <v>6</v>
      </c>
      <c r="H2" s="12" t="s">
        <v>39</v>
      </c>
    </row>
    <row r="3" s="1" customFormat="1" ht="18.75" spans="1:8">
      <c r="A3" s="13">
        <v>1</v>
      </c>
      <c r="B3" s="14" t="s">
        <v>110</v>
      </c>
      <c r="C3" s="15" t="s">
        <v>111</v>
      </c>
      <c r="D3" s="21">
        <v>74</v>
      </c>
      <c r="E3" s="16">
        <v>81.5</v>
      </c>
      <c r="F3" s="16">
        <v>88.7</v>
      </c>
      <c r="G3" s="22">
        <f t="shared" ref="G3:G12" si="0">ROUND(D3*40%+F3*30%+E3*30%,2)</f>
        <v>80.66</v>
      </c>
      <c r="H3" s="18" t="s">
        <v>11</v>
      </c>
    </row>
    <row r="4" s="1" customFormat="1" ht="18.75" spans="1:8">
      <c r="A4" s="13">
        <v>2</v>
      </c>
      <c r="B4" s="14" t="s">
        <v>112</v>
      </c>
      <c r="C4" s="15" t="s">
        <v>111</v>
      </c>
      <c r="D4" s="21">
        <v>60</v>
      </c>
      <c r="E4" s="16">
        <v>43.9</v>
      </c>
      <c r="F4" s="16">
        <v>0</v>
      </c>
      <c r="G4" s="22">
        <f t="shared" si="0"/>
        <v>37.17</v>
      </c>
      <c r="H4" s="18"/>
    </row>
    <row r="5" s="1" customFormat="1" ht="18.75" spans="1:8">
      <c r="A5" s="13">
        <v>3</v>
      </c>
      <c r="B5" s="14" t="s">
        <v>113</v>
      </c>
      <c r="C5" s="15" t="s">
        <v>111</v>
      </c>
      <c r="D5" s="21">
        <v>60</v>
      </c>
      <c r="E5" s="16">
        <v>61.5</v>
      </c>
      <c r="F5" s="16">
        <v>82.7</v>
      </c>
      <c r="G5" s="22">
        <f t="shared" si="0"/>
        <v>67.26</v>
      </c>
      <c r="H5" s="18" t="s">
        <v>11</v>
      </c>
    </row>
    <row r="6" s="1" customFormat="1" ht="18.75" spans="1:8">
      <c r="A6" s="13">
        <v>4</v>
      </c>
      <c r="B6" s="14" t="s">
        <v>114</v>
      </c>
      <c r="C6" s="15" t="s">
        <v>111</v>
      </c>
      <c r="D6" s="21">
        <v>60</v>
      </c>
      <c r="E6" s="16">
        <v>77.4</v>
      </c>
      <c r="F6" s="16">
        <v>84</v>
      </c>
      <c r="G6" s="22">
        <f t="shared" si="0"/>
        <v>72.42</v>
      </c>
      <c r="H6" s="18" t="s">
        <v>11</v>
      </c>
    </row>
    <row r="7" s="1" customFormat="1" ht="18.75" spans="1:8">
      <c r="A7" s="13">
        <v>5</v>
      </c>
      <c r="B7" s="14" t="s">
        <v>115</v>
      </c>
      <c r="C7" s="15" t="s">
        <v>111</v>
      </c>
      <c r="D7" s="21">
        <v>59</v>
      </c>
      <c r="E7" s="16">
        <v>36.8</v>
      </c>
      <c r="F7" s="16">
        <v>0</v>
      </c>
      <c r="G7" s="22">
        <f t="shared" si="0"/>
        <v>34.64</v>
      </c>
      <c r="H7" s="18"/>
    </row>
    <row r="8" s="1" customFormat="1" ht="18.75" spans="1:8">
      <c r="A8" s="13">
        <v>6</v>
      </c>
      <c r="B8" s="14" t="s">
        <v>116</v>
      </c>
      <c r="C8" s="15" t="s">
        <v>111</v>
      </c>
      <c r="D8" s="21">
        <v>58</v>
      </c>
      <c r="E8" s="16">
        <v>67.6</v>
      </c>
      <c r="F8" s="16">
        <v>79.3</v>
      </c>
      <c r="G8" s="22">
        <f t="shared" si="0"/>
        <v>67.27</v>
      </c>
      <c r="H8" s="18" t="s">
        <v>11</v>
      </c>
    </row>
    <row r="9" s="1" customFormat="1" ht="18.75" spans="1:8">
      <c r="A9" s="13">
        <v>7</v>
      </c>
      <c r="B9" s="14" t="s">
        <v>117</v>
      </c>
      <c r="C9" s="15" t="s">
        <v>111</v>
      </c>
      <c r="D9" s="21">
        <v>52</v>
      </c>
      <c r="E9" s="16">
        <v>40.3</v>
      </c>
      <c r="F9" s="16">
        <v>0</v>
      </c>
      <c r="G9" s="22">
        <f t="shared" si="0"/>
        <v>32.89</v>
      </c>
      <c r="H9" s="18"/>
    </row>
    <row r="10" s="1" customFormat="1" ht="18.75" spans="1:8">
      <c r="A10" s="13">
        <v>8</v>
      </c>
      <c r="B10" s="14" t="s">
        <v>118</v>
      </c>
      <c r="C10" s="15" t="s">
        <v>111</v>
      </c>
      <c r="D10" s="21">
        <v>47</v>
      </c>
      <c r="E10" s="16">
        <v>37.2</v>
      </c>
      <c r="F10" s="16">
        <v>0</v>
      </c>
      <c r="G10" s="22">
        <f t="shared" si="0"/>
        <v>29.96</v>
      </c>
      <c r="H10" s="18"/>
    </row>
    <row r="11" s="1" customFormat="1" ht="18.75" spans="1:8">
      <c r="A11" s="13">
        <v>9</v>
      </c>
      <c r="B11" s="14" t="s">
        <v>119</v>
      </c>
      <c r="C11" s="15" t="s">
        <v>111</v>
      </c>
      <c r="D11" s="21">
        <v>46</v>
      </c>
      <c r="E11" s="16">
        <v>60</v>
      </c>
      <c r="F11" s="16">
        <v>78.3</v>
      </c>
      <c r="G11" s="22">
        <f t="shared" si="0"/>
        <v>59.89</v>
      </c>
      <c r="H11" s="18" t="s">
        <v>11</v>
      </c>
    </row>
    <row r="12" s="1" customFormat="1" ht="18.75" spans="1:8">
      <c r="A12" s="13">
        <v>10</v>
      </c>
      <c r="B12" s="14" t="s">
        <v>120</v>
      </c>
      <c r="C12" s="15" t="s">
        <v>111</v>
      </c>
      <c r="D12" s="21">
        <v>46</v>
      </c>
      <c r="E12" s="16">
        <v>54.6</v>
      </c>
      <c r="F12" s="16">
        <v>0</v>
      </c>
      <c r="G12" s="22">
        <f t="shared" si="0"/>
        <v>34.78</v>
      </c>
      <c r="H12" s="18"/>
    </row>
    <row r="13" s="1" customFormat="1" customHeight="1" spans="1:8">
      <c r="A13" s="2"/>
      <c r="B13" s="2"/>
      <c r="C13" s="19"/>
      <c r="D13" s="20"/>
      <c r="E13" s="4"/>
      <c r="F13" s="2"/>
      <c r="G13" s="2"/>
      <c r="H13" s="4"/>
    </row>
  </sheetData>
  <mergeCells count="1">
    <mergeCell ref="A1:H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5" sqref="J5"/>
    </sheetView>
  </sheetViews>
  <sheetFormatPr defaultColWidth="9.14166666666667" defaultRowHeight="18.75" outlineLevelCol="7"/>
  <cols>
    <col min="1" max="1" width="5.375" style="2" customWidth="1"/>
    <col min="2" max="2" width="22.9166666666667" style="2" customWidth="1"/>
    <col min="3" max="3" width="13.9416666666667" style="1" customWidth="1"/>
    <col min="4" max="4" width="12.0083333333333" style="3" customWidth="1"/>
    <col min="5" max="5" width="13.75" style="2" customWidth="1"/>
    <col min="6" max="6" width="11.85" style="2" customWidth="1"/>
    <col min="7" max="7" width="10.5666666666667" style="2" customWidth="1"/>
    <col min="8" max="8" width="20.375" style="4" customWidth="1"/>
    <col min="9" max="16384" width="9.14166666666667" style="1"/>
  </cols>
  <sheetData>
    <row r="1" s="1" customFormat="1" ht="20" customHeight="1" spans="1:8">
      <c r="A1" s="5" t="s">
        <v>0</v>
      </c>
      <c r="B1" s="5"/>
      <c r="C1" s="5"/>
      <c r="D1" s="6"/>
      <c r="E1" s="7"/>
      <c r="F1" s="7"/>
      <c r="G1" s="7"/>
      <c r="H1" s="8"/>
    </row>
    <row r="2" s="1" customFormat="1" ht="20" customHeight="1" spans="1:8">
      <c r="A2" s="9" t="s">
        <v>1</v>
      </c>
      <c r="B2" s="10" t="s">
        <v>2</v>
      </c>
      <c r="C2" s="10" t="s">
        <v>3</v>
      </c>
      <c r="D2" s="9" t="s">
        <v>4</v>
      </c>
      <c r="E2" s="11" t="s">
        <v>98</v>
      </c>
      <c r="F2" s="11" t="s">
        <v>5</v>
      </c>
      <c r="G2" s="11" t="s">
        <v>6</v>
      </c>
      <c r="H2" s="12" t="s">
        <v>39</v>
      </c>
    </row>
    <row r="3" s="1" customFormat="1" ht="20" customHeight="1" spans="1:8">
      <c r="A3" s="13">
        <v>1</v>
      </c>
      <c r="B3" s="14" t="s">
        <v>121</v>
      </c>
      <c r="C3" s="15" t="s">
        <v>122</v>
      </c>
      <c r="D3" s="21">
        <v>81</v>
      </c>
      <c r="E3" s="16">
        <v>86.7</v>
      </c>
      <c r="F3" s="16">
        <v>85.7</v>
      </c>
      <c r="G3" s="22">
        <f t="shared" ref="G3:G10" si="0">ROUND(D3*40%+F3*30%+E3*30%,2)</f>
        <v>84.12</v>
      </c>
      <c r="H3" s="18" t="s">
        <v>11</v>
      </c>
    </row>
    <row r="4" s="1" customFormat="1" ht="20" customHeight="1" spans="1:8">
      <c r="A4" s="13">
        <v>2</v>
      </c>
      <c r="B4" s="14" t="s">
        <v>123</v>
      </c>
      <c r="C4" s="15" t="s">
        <v>122</v>
      </c>
      <c r="D4" s="21">
        <v>81</v>
      </c>
      <c r="E4" s="16">
        <v>72.7</v>
      </c>
      <c r="F4" s="16">
        <v>76.3</v>
      </c>
      <c r="G4" s="22">
        <f t="shared" si="0"/>
        <v>77.1</v>
      </c>
      <c r="H4" s="18"/>
    </row>
    <row r="5" s="1" customFormat="1" ht="20" customHeight="1" spans="1:8">
      <c r="A5" s="13">
        <v>3</v>
      </c>
      <c r="B5" s="14" t="s">
        <v>124</v>
      </c>
      <c r="C5" s="15" t="s">
        <v>122</v>
      </c>
      <c r="D5" s="21">
        <v>80</v>
      </c>
      <c r="E5" s="16">
        <v>81</v>
      </c>
      <c r="F5" s="16">
        <v>72.3</v>
      </c>
      <c r="G5" s="22">
        <f t="shared" si="0"/>
        <v>77.99</v>
      </c>
      <c r="H5" s="18"/>
    </row>
    <row r="6" s="1" customFormat="1" ht="20" customHeight="1" spans="1:8">
      <c r="A6" s="13">
        <v>4</v>
      </c>
      <c r="B6" s="14" t="s">
        <v>125</v>
      </c>
      <c r="C6" s="15" t="s">
        <v>122</v>
      </c>
      <c r="D6" s="21">
        <v>80</v>
      </c>
      <c r="E6" s="16">
        <v>74.7</v>
      </c>
      <c r="F6" s="16">
        <v>86.5</v>
      </c>
      <c r="G6" s="22">
        <f t="shared" si="0"/>
        <v>80.36</v>
      </c>
      <c r="H6" s="18" t="s">
        <v>11</v>
      </c>
    </row>
    <row r="7" s="1" customFormat="1" ht="20" customHeight="1" spans="1:8">
      <c r="A7" s="13">
        <v>5</v>
      </c>
      <c r="B7" s="14" t="s">
        <v>126</v>
      </c>
      <c r="C7" s="15" t="s">
        <v>122</v>
      </c>
      <c r="D7" s="21">
        <v>80</v>
      </c>
      <c r="E7" s="16">
        <v>81.7</v>
      </c>
      <c r="F7" s="16">
        <v>76.7</v>
      </c>
      <c r="G7" s="22">
        <f t="shared" si="0"/>
        <v>79.52</v>
      </c>
      <c r="H7" s="18"/>
    </row>
    <row r="8" s="1" customFormat="1" ht="20" customHeight="1" spans="1:8">
      <c r="A8" s="13">
        <v>6</v>
      </c>
      <c r="B8" s="14" t="s">
        <v>127</v>
      </c>
      <c r="C8" s="15" t="s">
        <v>122</v>
      </c>
      <c r="D8" s="21">
        <v>79</v>
      </c>
      <c r="E8" s="16">
        <v>86.3</v>
      </c>
      <c r="F8" s="16">
        <v>86.3</v>
      </c>
      <c r="G8" s="22">
        <f t="shared" si="0"/>
        <v>83.38</v>
      </c>
      <c r="H8" s="18" t="s">
        <v>11</v>
      </c>
    </row>
    <row r="9" s="1" customFormat="1" ht="20" customHeight="1" spans="1:8">
      <c r="A9" s="13">
        <v>7</v>
      </c>
      <c r="B9" s="14" t="s">
        <v>128</v>
      </c>
      <c r="C9" s="15" t="s">
        <v>122</v>
      </c>
      <c r="D9" s="21">
        <v>78</v>
      </c>
      <c r="E9" s="16">
        <v>81.3</v>
      </c>
      <c r="F9" s="16">
        <v>77.7</v>
      </c>
      <c r="G9" s="22">
        <f t="shared" si="0"/>
        <v>78.9</v>
      </c>
      <c r="H9" s="18"/>
    </row>
    <row r="10" s="1" customFormat="1" ht="20" customHeight="1" spans="1:8">
      <c r="A10" s="13">
        <v>8</v>
      </c>
      <c r="B10" s="14" t="s">
        <v>129</v>
      </c>
      <c r="C10" s="15" t="s">
        <v>122</v>
      </c>
      <c r="D10" s="21">
        <v>77</v>
      </c>
      <c r="E10" s="16">
        <v>86.3</v>
      </c>
      <c r="F10" s="16">
        <v>81.7</v>
      </c>
      <c r="G10" s="22">
        <f t="shared" si="0"/>
        <v>81.2</v>
      </c>
      <c r="H10" s="18" t="s">
        <v>11</v>
      </c>
    </row>
    <row r="11" s="1" customFormat="1" ht="20" customHeight="1" spans="1:8">
      <c r="A11" s="2"/>
      <c r="B11" s="2"/>
      <c r="C11" s="19"/>
      <c r="D11" s="20"/>
      <c r="E11" s="2"/>
      <c r="F11" s="2"/>
      <c r="G11" s="2"/>
      <c r="H11" s="4"/>
    </row>
  </sheetData>
  <mergeCells count="1">
    <mergeCell ref="A1:H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I15" sqref="I15"/>
    </sheetView>
  </sheetViews>
  <sheetFormatPr defaultColWidth="9.14166666666667" defaultRowHeight="20" customHeight="1" outlineLevelCol="6"/>
  <cols>
    <col min="1" max="1" width="5.375" style="2" customWidth="1"/>
    <col min="2" max="2" width="22.1166666666667" style="2" customWidth="1"/>
    <col min="3" max="3" width="16.825" style="1" customWidth="1"/>
    <col min="4" max="4" width="12.9833333333333" style="3" customWidth="1"/>
    <col min="5" max="5" width="12.175" style="2" customWidth="1"/>
    <col min="6" max="6" width="13.625" style="2" customWidth="1"/>
    <col min="7" max="7" width="20.375" style="4" customWidth="1"/>
    <col min="8" max="16384" width="9.14166666666667" style="1"/>
  </cols>
  <sheetData>
    <row r="1" s="1" customFormat="1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39</v>
      </c>
    </row>
    <row r="3" s="1" customFormat="1" customHeight="1" spans="1:7">
      <c r="A3" s="13">
        <v>1</v>
      </c>
      <c r="B3" s="14" t="s">
        <v>130</v>
      </c>
      <c r="C3" s="15" t="s">
        <v>131</v>
      </c>
      <c r="D3" s="16">
        <v>84</v>
      </c>
      <c r="E3" s="16">
        <v>72</v>
      </c>
      <c r="F3" s="22">
        <f>ROUND(D3*40%+E3*60%,2)</f>
        <v>76.8</v>
      </c>
      <c r="G3" s="18" t="s">
        <v>11</v>
      </c>
    </row>
    <row r="4" s="1" customFormat="1" customHeight="1" spans="1:7">
      <c r="A4" s="13">
        <v>2</v>
      </c>
      <c r="B4" s="14" t="s">
        <v>132</v>
      </c>
      <c r="C4" s="15" t="s">
        <v>131</v>
      </c>
      <c r="D4" s="16">
        <v>73</v>
      </c>
      <c r="E4" s="16">
        <v>75.7</v>
      </c>
      <c r="F4" s="22">
        <f t="shared" ref="F3:F10" si="0">ROUND(D4*40%+E4*60%,2)</f>
        <v>74.62</v>
      </c>
      <c r="G4" s="18" t="s">
        <v>11</v>
      </c>
    </row>
    <row r="5" s="1" customFormat="1" customHeight="1" spans="1:7">
      <c r="A5" s="13">
        <v>3</v>
      </c>
      <c r="B5" s="14" t="s">
        <v>133</v>
      </c>
      <c r="C5" s="15" t="s">
        <v>131</v>
      </c>
      <c r="D5" s="16">
        <v>69</v>
      </c>
      <c r="E5" s="16">
        <v>73</v>
      </c>
      <c r="F5" s="22">
        <f t="shared" si="0"/>
        <v>71.4</v>
      </c>
      <c r="G5" s="18"/>
    </row>
    <row r="6" s="1" customFormat="1" customHeight="1" spans="1:7">
      <c r="A6" s="13">
        <v>4</v>
      </c>
      <c r="B6" s="14" t="s">
        <v>134</v>
      </c>
      <c r="C6" s="15" t="s">
        <v>131</v>
      </c>
      <c r="D6" s="16">
        <v>66</v>
      </c>
      <c r="E6" s="16">
        <v>76.3</v>
      </c>
      <c r="F6" s="22">
        <f t="shared" si="0"/>
        <v>72.18</v>
      </c>
      <c r="G6" s="18"/>
    </row>
    <row r="7" s="1" customFormat="1" customHeight="1" spans="1:7">
      <c r="A7" s="13">
        <v>5</v>
      </c>
      <c r="B7" s="14" t="s">
        <v>135</v>
      </c>
      <c r="C7" s="15" t="s">
        <v>131</v>
      </c>
      <c r="D7" s="16">
        <v>66</v>
      </c>
      <c r="E7" s="16">
        <v>73.7</v>
      </c>
      <c r="F7" s="22">
        <f t="shared" si="0"/>
        <v>70.62</v>
      </c>
      <c r="G7" s="18"/>
    </row>
    <row r="8" s="1" customFormat="1" customHeight="1" spans="1:7">
      <c r="A8" s="13">
        <v>6</v>
      </c>
      <c r="B8" s="14" t="s">
        <v>136</v>
      </c>
      <c r="C8" s="15" t="s">
        <v>131</v>
      </c>
      <c r="D8" s="16">
        <v>64</v>
      </c>
      <c r="E8" s="16">
        <v>79.3</v>
      </c>
      <c r="F8" s="22">
        <f t="shared" si="0"/>
        <v>73.18</v>
      </c>
      <c r="G8" s="18" t="s">
        <v>11</v>
      </c>
    </row>
    <row r="9" s="1" customFormat="1" customHeight="1" spans="1:7">
      <c r="A9" s="13">
        <v>7</v>
      </c>
      <c r="B9" s="14" t="s">
        <v>137</v>
      </c>
      <c r="C9" s="15" t="s">
        <v>131</v>
      </c>
      <c r="D9" s="16">
        <v>62</v>
      </c>
      <c r="E9" s="16">
        <v>82</v>
      </c>
      <c r="F9" s="22">
        <f t="shared" si="0"/>
        <v>74</v>
      </c>
      <c r="G9" s="18" t="s">
        <v>11</v>
      </c>
    </row>
    <row r="10" s="1" customFormat="1" customHeight="1" spans="1:7">
      <c r="A10" s="13">
        <v>8</v>
      </c>
      <c r="B10" s="14" t="s">
        <v>138</v>
      </c>
      <c r="C10" s="15" t="s">
        <v>131</v>
      </c>
      <c r="D10" s="16">
        <v>61</v>
      </c>
      <c r="E10" s="16">
        <v>75</v>
      </c>
      <c r="F10" s="22">
        <f t="shared" si="0"/>
        <v>69.4</v>
      </c>
      <c r="G10" s="18"/>
    </row>
    <row r="11" s="1" customFormat="1" customHeight="1" spans="1:7">
      <c r="A11" s="2"/>
      <c r="B11" s="2"/>
      <c r="C11" s="19"/>
      <c r="D11" s="20"/>
      <c r="E11" s="2"/>
      <c r="F11" s="2"/>
      <c r="G11" s="4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J14" sqref="J14"/>
    </sheetView>
  </sheetViews>
  <sheetFormatPr defaultColWidth="9.14166666666667" defaultRowHeight="20" customHeight="1" outlineLevelCol="6"/>
  <cols>
    <col min="1" max="1" width="5.375" style="2" customWidth="1"/>
    <col min="2" max="2" width="23.55" style="2" customWidth="1"/>
    <col min="3" max="3" width="13.1333333333333" style="1" customWidth="1"/>
    <col min="4" max="4" width="11.2083333333333" style="3" customWidth="1"/>
    <col min="5" max="5" width="12.8083333333333" style="2" customWidth="1"/>
    <col min="6" max="6" width="10.575" style="2" customWidth="1"/>
    <col min="7" max="7" width="20.375" style="4" customWidth="1"/>
    <col min="8" max="16384" width="9.14166666666667" style="1"/>
  </cols>
  <sheetData>
    <row r="1" s="1" customFormat="1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39</v>
      </c>
    </row>
    <row r="3" s="1" customFormat="1" customHeight="1" spans="1:7">
      <c r="A3" s="13">
        <v>1</v>
      </c>
      <c r="B3" s="14" t="s">
        <v>139</v>
      </c>
      <c r="C3" s="15" t="s">
        <v>140</v>
      </c>
      <c r="D3" s="21">
        <v>83</v>
      </c>
      <c r="E3" s="21">
        <v>78.7</v>
      </c>
      <c r="F3" s="23">
        <f t="shared" ref="F3:F12" si="0">ROUND(D3*40%+E3*60%,2)</f>
        <v>80.42</v>
      </c>
      <c r="G3" s="18" t="s">
        <v>11</v>
      </c>
    </row>
    <row r="4" s="1" customFormat="1" customHeight="1" spans="1:7">
      <c r="A4" s="13">
        <v>2</v>
      </c>
      <c r="B4" s="14" t="s">
        <v>141</v>
      </c>
      <c r="C4" s="15" t="s">
        <v>140</v>
      </c>
      <c r="D4" s="21">
        <v>81</v>
      </c>
      <c r="E4" s="21">
        <v>74.3</v>
      </c>
      <c r="F4" s="23">
        <f t="shared" si="0"/>
        <v>76.98</v>
      </c>
      <c r="G4" s="18" t="s">
        <v>11</v>
      </c>
    </row>
    <row r="5" s="1" customFormat="1" customHeight="1" spans="1:7">
      <c r="A5" s="13">
        <v>3</v>
      </c>
      <c r="B5" s="14" t="s">
        <v>142</v>
      </c>
      <c r="C5" s="15" t="s">
        <v>140</v>
      </c>
      <c r="D5" s="21">
        <v>78</v>
      </c>
      <c r="E5" s="21">
        <v>72.7</v>
      </c>
      <c r="F5" s="23">
        <f t="shared" si="0"/>
        <v>74.82</v>
      </c>
      <c r="G5" s="18"/>
    </row>
    <row r="6" s="1" customFormat="1" customHeight="1" spans="1:7">
      <c r="A6" s="13">
        <v>4</v>
      </c>
      <c r="B6" s="14" t="s">
        <v>143</v>
      </c>
      <c r="C6" s="15" t="s">
        <v>140</v>
      </c>
      <c r="D6" s="21">
        <v>78</v>
      </c>
      <c r="E6" s="21">
        <v>72</v>
      </c>
      <c r="F6" s="23">
        <f t="shared" si="0"/>
        <v>74.4</v>
      </c>
      <c r="G6" s="18"/>
    </row>
    <row r="7" s="1" customFormat="1" customHeight="1" spans="1:7">
      <c r="A7" s="13">
        <v>5</v>
      </c>
      <c r="B7" s="14" t="s">
        <v>144</v>
      </c>
      <c r="C7" s="15" t="s">
        <v>140</v>
      </c>
      <c r="D7" s="21">
        <v>76</v>
      </c>
      <c r="E7" s="21">
        <v>67.7</v>
      </c>
      <c r="F7" s="23">
        <f t="shared" si="0"/>
        <v>71.02</v>
      </c>
      <c r="G7" s="18"/>
    </row>
    <row r="8" s="1" customFormat="1" customHeight="1" spans="1:7">
      <c r="A8" s="13">
        <v>6</v>
      </c>
      <c r="B8" s="14" t="s">
        <v>145</v>
      </c>
      <c r="C8" s="15" t="s">
        <v>140</v>
      </c>
      <c r="D8" s="21">
        <v>76</v>
      </c>
      <c r="E8" s="21">
        <v>62.7</v>
      </c>
      <c r="F8" s="23">
        <f t="shared" si="0"/>
        <v>68.02</v>
      </c>
      <c r="G8" s="18"/>
    </row>
    <row r="9" s="1" customFormat="1" customHeight="1" spans="1:7">
      <c r="A9" s="13">
        <v>7</v>
      </c>
      <c r="B9" s="14" t="s">
        <v>146</v>
      </c>
      <c r="C9" s="15" t="s">
        <v>140</v>
      </c>
      <c r="D9" s="21">
        <v>75</v>
      </c>
      <c r="E9" s="21">
        <v>72</v>
      </c>
      <c r="F9" s="23">
        <f t="shared" si="0"/>
        <v>73.2</v>
      </c>
      <c r="G9" s="18"/>
    </row>
    <row r="10" s="1" customFormat="1" customHeight="1" spans="1:7">
      <c r="A10" s="13">
        <v>8</v>
      </c>
      <c r="B10" s="14" t="s">
        <v>147</v>
      </c>
      <c r="C10" s="15" t="s">
        <v>140</v>
      </c>
      <c r="D10" s="21">
        <v>74</v>
      </c>
      <c r="E10" s="21">
        <v>73.3</v>
      </c>
      <c r="F10" s="23">
        <f t="shared" si="0"/>
        <v>73.58</v>
      </c>
      <c r="G10" s="18"/>
    </row>
    <row r="11" s="1" customFormat="1" customHeight="1" spans="1:7">
      <c r="A11" s="13">
        <v>9</v>
      </c>
      <c r="B11" s="14" t="s">
        <v>148</v>
      </c>
      <c r="C11" s="15" t="s">
        <v>140</v>
      </c>
      <c r="D11" s="21">
        <v>73</v>
      </c>
      <c r="E11" s="21">
        <v>77</v>
      </c>
      <c r="F11" s="23">
        <f t="shared" si="0"/>
        <v>75.4</v>
      </c>
      <c r="G11" s="18" t="s">
        <v>11</v>
      </c>
    </row>
    <row r="12" s="1" customFormat="1" customHeight="1" spans="1:7">
      <c r="A12" s="13">
        <v>10</v>
      </c>
      <c r="B12" s="14" t="s">
        <v>149</v>
      </c>
      <c r="C12" s="15" t="s">
        <v>140</v>
      </c>
      <c r="D12" s="21">
        <v>73</v>
      </c>
      <c r="E12" s="21">
        <v>72.7</v>
      </c>
      <c r="F12" s="23">
        <f t="shared" si="0"/>
        <v>72.82</v>
      </c>
      <c r="G12" s="18"/>
    </row>
    <row r="13" s="1" customFormat="1" customHeight="1" spans="1:7">
      <c r="A13" s="2"/>
      <c r="B13" s="2"/>
      <c r="C13" s="19"/>
      <c r="D13" s="20"/>
      <c r="E13" s="2"/>
      <c r="F13" s="2"/>
      <c r="G13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小学语文</vt:lpstr>
      <vt:lpstr>小学数学</vt:lpstr>
      <vt:lpstr>小学英语</vt:lpstr>
      <vt:lpstr>小学科学</vt:lpstr>
      <vt:lpstr>小学音乐</vt:lpstr>
      <vt:lpstr>小学体育</vt:lpstr>
      <vt:lpstr>小学美术</vt:lpstr>
      <vt:lpstr>小学信息</vt:lpstr>
      <vt:lpstr>初中英语</vt:lpstr>
      <vt:lpstr>初中科学</vt:lpstr>
      <vt:lpstr>初中社会</vt:lpstr>
      <vt:lpstr>初中信息</vt:lpstr>
      <vt:lpstr>初中音乐</vt:lpstr>
      <vt:lpstr>初中体育</vt:lpstr>
      <vt:lpstr>初中射击</vt:lpstr>
      <vt:lpstr>初中美术</vt:lpstr>
      <vt:lpstr>初中心理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SX-T</cp:lastModifiedBy>
  <dcterms:created xsi:type="dcterms:W3CDTF">2023-05-13T03:15:00Z</dcterms:created>
  <dcterms:modified xsi:type="dcterms:W3CDTF">2024-08-10T08:54:43Z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C3B8AD7975E245C89C5433A20961B2AD_13</vt:lpwstr>
  </property>
</Properties>
</file>