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、考察名单" sheetId="5" r:id="rId1"/>
  </sheets>
  <definedNames>
    <definedName name="_xlnm._FilterDatabase" localSheetId="0" hidden="1">体检、考察名单!$A$3:$L$111</definedName>
    <definedName name="_xlnm.Print_Titles" localSheetId="0">体检、考察名单!$2:$3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<sst xmlns="http://schemas.openxmlformats.org/spreadsheetml/2006/main" count="448" uniqueCount="256">
  <si>
    <t>附件1</t>
  </si>
  <si>
    <t>安陆市2024年义务教育学校、幼儿园教师公开招聘体检、考察人员名单</t>
  </si>
  <si>
    <t>序号</t>
  </si>
  <si>
    <t>报考类别</t>
  </si>
  <si>
    <t>报考学段学科</t>
  </si>
  <si>
    <t>姓名</t>
  </si>
  <si>
    <t>准考证号</t>
  </si>
  <si>
    <t>岗位招聘数</t>
  </si>
  <si>
    <t>笔试成绩（100%）</t>
  </si>
  <si>
    <r>
      <rPr>
        <b/>
        <sz val="14"/>
        <rFont val="宋体"/>
        <charset val="134"/>
      </rPr>
      <t>面试成绩（</t>
    </r>
    <r>
      <rPr>
        <sz val="10"/>
        <rFont val="Arial"/>
        <charset val="134"/>
      </rPr>
      <t>100%</t>
    </r>
    <r>
      <rPr>
        <sz val="10"/>
        <rFont val="宋体"/>
        <charset val="134"/>
      </rPr>
      <t>）</t>
    </r>
  </si>
  <si>
    <r>
      <rPr>
        <b/>
        <sz val="14"/>
        <rFont val="宋体"/>
        <charset val="134"/>
      </rPr>
      <t>笔试成绩（</t>
    </r>
    <r>
      <rPr>
        <sz val="10"/>
        <rFont val="Arial"/>
        <charset val="134"/>
      </rPr>
      <t>40%</t>
    </r>
    <r>
      <rPr>
        <sz val="10"/>
        <rFont val="宋体"/>
        <charset val="134"/>
      </rPr>
      <t>）</t>
    </r>
  </si>
  <si>
    <r>
      <rPr>
        <b/>
        <sz val="14"/>
        <rFont val="宋体"/>
        <charset val="134"/>
      </rPr>
      <t>面试成绩（</t>
    </r>
    <r>
      <rPr>
        <sz val="10"/>
        <rFont val="Arial"/>
        <charset val="134"/>
      </rPr>
      <t>60%</t>
    </r>
    <r>
      <rPr>
        <sz val="10"/>
        <rFont val="宋体"/>
        <charset val="134"/>
      </rPr>
      <t>）</t>
    </r>
  </si>
  <si>
    <r>
      <rPr>
        <b/>
        <sz val="14"/>
        <rFont val="宋体"/>
        <charset val="134"/>
      </rPr>
      <t>综合成绩（</t>
    </r>
    <r>
      <rPr>
        <sz val="10"/>
        <rFont val="Arial"/>
        <charset val="134"/>
      </rPr>
      <t>100%</t>
    </r>
    <r>
      <rPr>
        <sz val="10"/>
        <rFont val="宋体"/>
        <charset val="134"/>
      </rPr>
      <t>）</t>
    </r>
  </si>
  <si>
    <t>综合排名</t>
  </si>
  <si>
    <t>新机制教师岗</t>
  </si>
  <si>
    <t>初中数学</t>
  </si>
  <si>
    <t>林洪辉</t>
  </si>
  <si>
    <t>13024110502527</t>
  </si>
  <si>
    <t>1</t>
  </si>
  <si>
    <t>邬茜</t>
  </si>
  <si>
    <t>13024010402521</t>
  </si>
  <si>
    <t>2</t>
  </si>
  <si>
    <t>初中英语</t>
  </si>
  <si>
    <t>赵珊</t>
  </si>
  <si>
    <t>13034090402830</t>
  </si>
  <si>
    <t>小学数学</t>
  </si>
  <si>
    <t>严瑞</t>
  </si>
  <si>
    <t>12024090200214</t>
  </si>
  <si>
    <t>李晚霞</t>
  </si>
  <si>
    <t>12024090202122</t>
  </si>
  <si>
    <t>小学英语</t>
  </si>
  <si>
    <t>王萍萍</t>
  </si>
  <si>
    <t>12034090301319</t>
  </si>
  <si>
    <t>郑敏</t>
  </si>
  <si>
    <t>12034010202610</t>
  </si>
  <si>
    <t>小学语文</t>
  </si>
  <si>
    <t>彭佳</t>
  </si>
  <si>
    <t>12014090102929</t>
  </si>
  <si>
    <t>谢晓寒</t>
  </si>
  <si>
    <t>12014020106813</t>
  </si>
  <si>
    <t>陈迪</t>
  </si>
  <si>
    <t>12014090101226</t>
  </si>
  <si>
    <t>黄吉</t>
  </si>
  <si>
    <t>12014090102009</t>
  </si>
  <si>
    <t>吴梦珍</t>
  </si>
  <si>
    <t>12014090101522</t>
  </si>
  <si>
    <t>周萌</t>
  </si>
  <si>
    <t>12014090103605</t>
  </si>
  <si>
    <t xml:space="preserve"> 地方自主招聘农村教师岗</t>
  </si>
  <si>
    <t>孙纪霞</t>
  </si>
  <si>
    <t>22014010200915</t>
  </si>
  <si>
    <t>熊文</t>
  </si>
  <si>
    <t>22024010103812</t>
  </si>
  <si>
    <t>冯良国</t>
  </si>
  <si>
    <t>22024090202320</t>
  </si>
  <si>
    <t>李滢</t>
  </si>
  <si>
    <t>22024050304004</t>
  </si>
  <si>
    <t>潘敏</t>
  </si>
  <si>
    <t>22034120201115</t>
  </si>
  <si>
    <t>冯倩倩</t>
  </si>
  <si>
    <t>22034280500308</t>
  </si>
  <si>
    <t xml:space="preserve"> 城镇义务教育学校教师岗</t>
  </si>
  <si>
    <t>城区初中化学</t>
  </si>
  <si>
    <t>朱畅</t>
  </si>
  <si>
    <t>33084090404904</t>
  </si>
  <si>
    <t>李宇航</t>
  </si>
  <si>
    <t>33084090404906</t>
  </si>
  <si>
    <t>城区初中物理</t>
  </si>
  <si>
    <t>陈鹏</t>
  </si>
  <si>
    <t>33074090404501</t>
  </si>
  <si>
    <t>张进</t>
  </si>
  <si>
    <t>33074090404604</t>
  </si>
  <si>
    <t>张欣</t>
  </si>
  <si>
    <t>33074090404502</t>
  </si>
  <si>
    <t>梅重雨</t>
  </si>
  <si>
    <t>33074100307410</t>
  </si>
  <si>
    <t>城区初中数学</t>
  </si>
  <si>
    <t>李思</t>
  </si>
  <si>
    <t>33024010403516</t>
  </si>
  <si>
    <t>陶杨</t>
  </si>
  <si>
    <t>33024010402727</t>
  </si>
  <si>
    <t>蔡舜晨</t>
  </si>
  <si>
    <t>33024090401421</t>
  </si>
  <si>
    <t>张磊</t>
  </si>
  <si>
    <t>33024090401529</t>
  </si>
  <si>
    <t>姚美琪</t>
  </si>
  <si>
    <t>33024090401527</t>
  </si>
  <si>
    <t>城区初中语文</t>
  </si>
  <si>
    <t>彭双成</t>
  </si>
  <si>
    <t>33014090400602</t>
  </si>
  <si>
    <t>张可</t>
  </si>
  <si>
    <t>33014060800528</t>
  </si>
  <si>
    <t>邓格格</t>
  </si>
  <si>
    <t>33014090400513</t>
  </si>
  <si>
    <t>城区初中心理健康</t>
  </si>
  <si>
    <t>陈雨荷</t>
  </si>
  <si>
    <t>33144010509310</t>
  </si>
  <si>
    <t>侯实</t>
  </si>
  <si>
    <t>33144090405705</t>
  </si>
  <si>
    <t>胡艺婷</t>
  </si>
  <si>
    <t>33144020404721</t>
  </si>
  <si>
    <t>沈双</t>
  </si>
  <si>
    <t>33144120208607</t>
  </si>
  <si>
    <t>城区小学语文</t>
  </si>
  <si>
    <t>周瑾娟</t>
  </si>
  <si>
    <t>32014090101214</t>
  </si>
  <si>
    <t>张昊东</t>
  </si>
  <si>
    <t>32014090103311</t>
  </si>
  <si>
    <t>王媛媛</t>
  </si>
  <si>
    <t>32014090101708</t>
  </si>
  <si>
    <t>高芷煜</t>
  </si>
  <si>
    <t>32014090100812</t>
  </si>
  <si>
    <t>许琪</t>
  </si>
  <si>
    <t>32014090103002</t>
  </si>
  <si>
    <t>王璇</t>
  </si>
  <si>
    <t>32014020106917</t>
  </si>
  <si>
    <t>董婷</t>
  </si>
  <si>
    <t>32014090101330</t>
  </si>
  <si>
    <t>甘世熔</t>
  </si>
  <si>
    <t>32014280801730</t>
  </si>
  <si>
    <t>谭鸿</t>
  </si>
  <si>
    <t>32014280805822</t>
  </si>
  <si>
    <t>张蕊薇</t>
  </si>
  <si>
    <t>32014280804417</t>
  </si>
  <si>
    <t>周新童</t>
  </si>
  <si>
    <t>32014010302803</t>
  </si>
  <si>
    <t>万丽君</t>
  </si>
  <si>
    <t>32014090103123</t>
  </si>
  <si>
    <t>谢亚娟</t>
  </si>
  <si>
    <t>32014280805623</t>
  </si>
  <si>
    <t>唐子旭</t>
  </si>
  <si>
    <t>32014280803718</t>
  </si>
  <si>
    <t>周梦逍</t>
  </si>
  <si>
    <t>32014010502915</t>
  </si>
  <si>
    <t>王晶晶</t>
  </si>
  <si>
    <t>32014280804704</t>
  </si>
  <si>
    <t>谭绘</t>
  </si>
  <si>
    <t>32014280801907</t>
  </si>
  <si>
    <t>城区小学数学</t>
  </si>
  <si>
    <t>孙慧华</t>
  </si>
  <si>
    <t>32024280101827</t>
  </si>
  <si>
    <t>李婉婷</t>
  </si>
  <si>
    <t>32024090200126</t>
  </si>
  <si>
    <t>吴红玲</t>
  </si>
  <si>
    <t>32024010106717</t>
  </si>
  <si>
    <t>刘婧仪</t>
  </si>
  <si>
    <t>32024010103805</t>
  </si>
  <si>
    <t>李慈慧</t>
  </si>
  <si>
    <t>32024110307008</t>
  </si>
  <si>
    <t>武骁然</t>
  </si>
  <si>
    <t>32024090200201</t>
  </si>
  <si>
    <t>贺粤英</t>
  </si>
  <si>
    <t>32024280100522</t>
  </si>
  <si>
    <t>刘鑫玉</t>
  </si>
  <si>
    <t>32024090203007</t>
  </si>
  <si>
    <t>喻叶</t>
  </si>
  <si>
    <t>32024090201214</t>
  </si>
  <si>
    <t>陈玉玲</t>
  </si>
  <si>
    <t>32024090200105</t>
  </si>
  <si>
    <t>李雅</t>
  </si>
  <si>
    <t>32024090202916</t>
  </si>
  <si>
    <t>吴巧</t>
  </si>
  <si>
    <t>32024280101218</t>
  </si>
  <si>
    <t>黄梨</t>
  </si>
  <si>
    <t>32024280100301</t>
  </si>
  <si>
    <t>方立</t>
  </si>
  <si>
    <t>32024090200323</t>
  </si>
  <si>
    <t>程洋</t>
  </si>
  <si>
    <t>32024090201021</t>
  </si>
  <si>
    <t>吕思晴</t>
  </si>
  <si>
    <t>32024080102923</t>
  </si>
  <si>
    <t>黄虹璐</t>
  </si>
  <si>
    <t>32024060402503</t>
  </si>
  <si>
    <t>城区小学英语</t>
  </si>
  <si>
    <r>
      <rPr>
        <sz val="10"/>
        <rFont val="仿宋_GB2312"/>
        <charset val="134"/>
      </rPr>
      <t>肖</t>
    </r>
    <r>
      <rPr>
        <sz val="10"/>
        <rFont val="宋体"/>
        <charset val="134"/>
      </rPr>
      <t>嫚</t>
    </r>
  </si>
  <si>
    <t>32034090300518</t>
  </si>
  <si>
    <t>彭雅倩</t>
  </si>
  <si>
    <t>32034090300730</t>
  </si>
  <si>
    <t>向艳华</t>
  </si>
  <si>
    <t>32034280502121</t>
  </si>
  <si>
    <t>肖冉冉</t>
  </si>
  <si>
    <t>32034050100501</t>
  </si>
  <si>
    <t>黄乔波</t>
  </si>
  <si>
    <t>32034090300622</t>
  </si>
  <si>
    <t>城区小学体育（普通岗）</t>
  </si>
  <si>
    <t>姚佳</t>
  </si>
  <si>
    <t>32074010207424</t>
  </si>
  <si>
    <t>张焱博</t>
  </si>
  <si>
    <t>32074280401216</t>
  </si>
  <si>
    <t>李锐</t>
  </si>
  <si>
    <t>32074050103215</t>
  </si>
  <si>
    <t>杨梦琪</t>
  </si>
  <si>
    <t>32074090301727</t>
  </si>
  <si>
    <t>熊露</t>
  </si>
  <si>
    <t>32074010208227</t>
  </si>
  <si>
    <t>城区小学体育（退役军人岗）</t>
  </si>
  <si>
    <t>潘明星</t>
  </si>
  <si>
    <t>32074010209501</t>
  </si>
  <si>
    <t>小学音乐</t>
  </si>
  <si>
    <t>汪凯伦</t>
  </si>
  <si>
    <t>32064010204207</t>
  </si>
  <si>
    <t>胡伊婷</t>
  </si>
  <si>
    <t>32064280502702</t>
  </si>
  <si>
    <t>小学美术</t>
  </si>
  <si>
    <t>董雪姣</t>
  </si>
  <si>
    <t>32084010109607</t>
  </si>
  <si>
    <t>许诺</t>
  </si>
  <si>
    <t>32084090204709</t>
  </si>
  <si>
    <t>小学心理健康</t>
  </si>
  <si>
    <t>邹游</t>
  </si>
  <si>
    <t>32104010705721</t>
  </si>
  <si>
    <t>畅金婷</t>
  </si>
  <si>
    <t>32104010706320</t>
  </si>
  <si>
    <t>城区幼儿园教师岗</t>
  </si>
  <si>
    <t>幼儿园学前教育</t>
  </si>
  <si>
    <t>王钰</t>
  </si>
  <si>
    <t>46014010514820</t>
  </si>
  <si>
    <t>冯婧怡</t>
  </si>
  <si>
    <t>46014010512628</t>
  </si>
  <si>
    <t>陈梦颖</t>
  </si>
  <si>
    <t>46014090303402</t>
  </si>
  <si>
    <t>刘欣雨</t>
  </si>
  <si>
    <t>46014090304120</t>
  </si>
  <si>
    <t>陈瑞</t>
  </si>
  <si>
    <t>46014090304020</t>
  </si>
  <si>
    <t>王琪</t>
  </si>
  <si>
    <t>46014090304217</t>
  </si>
  <si>
    <t>魏紫叶</t>
  </si>
  <si>
    <t>46014090304412</t>
  </si>
  <si>
    <t>严春燕</t>
  </si>
  <si>
    <t>46014090304512</t>
  </si>
  <si>
    <t>张曼玉</t>
  </si>
  <si>
    <t>46014090303627</t>
  </si>
  <si>
    <t>王果</t>
  </si>
  <si>
    <t>46014090303421</t>
  </si>
  <si>
    <t>农村幼儿园教师岗</t>
  </si>
  <si>
    <r>
      <rPr>
        <sz val="10"/>
        <rFont val="仿宋_GB2312"/>
        <charset val="134"/>
      </rPr>
      <t>曾</t>
    </r>
    <r>
      <rPr>
        <sz val="10"/>
        <rFont val="宋体"/>
        <charset val="134"/>
      </rPr>
      <t>喆</t>
    </r>
  </si>
  <si>
    <t>46014090304309</t>
  </si>
  <si>
    <t>何芳</t>
  </si>
  <si>
    <t>46014090303615</t>
  </si>
  <si>
    <t>殷律</t>
  </si>
  <si>
    <t>46014090303630</t>
  </si>
  <si>
    <t>侯谦</t>
  </si>
  <si>
    <t>46014090304518</t>
  </si>
  <si>
    <t>钟紫琪</t>
  </si>
  <si>
    <t>46014090303516</t>
  </si>
  <si>
    <t>粟彩珍</t>
  </si>
  <si>
    <t>46014090304015</t>
  </si>
  <si>
    <t>陈梦梦</t>
  </si>
  <si>
    <t>46014090303511</t>
  </si>
  <si>
    <t>王芳</t>
  </si>
  <si>
    <t>46014090304106</t>
  </si>
  <si>
    <t>杨琴</t>
  </si>
  <si>
    <t>46014090303724</t>
  </si>
  <si>
    <t>孙玲</t>
  </si>
  <si>
    <t>46014090304012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</si>
</sst>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;[Red]0.00"/>
  </numFmts>
  <fonts count="27"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楷体_GB2312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4" fontId="0" fillId="0" borderId="0"/>
    <xf numFmtId="42" fontId="0" fillId="0" borderId="0"/>
    <xf numFmtId="0" fontId="0" fillId="0" borderId="0"/>
    <xf numFmtId="9" fontId="0" fillId="0" borderId="0"/>
    <xf numFmtId="43" fontId="0" fillId="0" borderId="0"/>
    <xf numFmtId="41" fontId="0" fillId="0" borderId="0"/>
    <xf numFmtId="0" fontId="1" fillId="0" borderId="0">
      <alignment vertical="center"/>
    </xf>
  </cellStyleXfs>
  <cellXfs count="32">
    <xf numFmtId="0" fontId="0" fillId="0" borderId="0" xfId="51"/>
    <xf numFmtId="0" fontId="1" fillId="0" borderId="0" xfId="51" applyFont="1"/>
    <xf numFmtId="0" fontId="0" fillId="0" borderId="0" xfId="51" applyFill="1" applyAlignment="1">
      <alignment horizontal="center" vertical="center" wrapText="1"/>
    </xf>
    <xf numFmtId="0" fontId="0" fillId="0" borderId="0" xfId="51" applyAlignment="1">
      <alignment horizontal="center" vertical="center" wrapText="1"/>
    </xf>
    <xf numFmtId="0" fontId="0" fillId="0" borderId="0" xfId="51" applyFont="1"/>
    <xf numFmtId="0" fontId="0" fillId="0" borderId="0" xfId="51" applyFont="1" applyAlignment="1">
      <alignment horizontal="center" vertical="center"/>
    </xf>
    <xf numFmtId="176" fontId="0" fillId="0" borderId="0" xfId="51" applyNumberFormat="1"/>
    <xf numFmtId="49" fontId="0" fillId="0" borderId="0" xfId="51" applyNumberFormat="1"/>
    <xf numFmtId="0" fontId="2" fillId="0" borderId="0" xfId="51" applyFont="1"/>
    <xf numFmtId="0" fontId="3" fillId="0" borderId="0" xfId="51" applyFont="1" applyAlignment="1">
      <alignment horizontal="center" vertical="center" wrapText="1"/>
    </xf>
    <xf numFmtId="176" fontId="3" fillId="0" borderId="0" xfId="51" applyNumberFormat="1" applyFont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center" vertical="center" wrapText="1"/>
    </xf>
    <xf numFmtId="0" fontId="2" fillId="0" borderId="0" xfId="51" applyFont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49" fontId="3" fillId="0" borderId="0" xfId="51" applyNumberFormat="1" applyFont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178" fontId="6" fillId="0" borderId="1" xfId="51" applyNumberFormat="1" applyFont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workbookViewId="0">
      <pane ySplit="3" topLeftCell="A85" activePane="bottomLeft" state="frozen"/>
      <selection/>
      <selection pane="bottomLeft" activeCell="A101" sqref="$A101:$XFD101"/>
    </sheetView>
  </sheetViews>
  <sheetFormatPr defaultColWidth="9.14285714285714" defaultRowHeight="12.75" customHeight="1"/>
  <cols>
    <col min="1" max="1" width="6.71428571428571" customWidth="1"/>
    <col min="2" max="2" width="26" customWidth="1"/>
    <col min="3" max="3" width="14.2857142857143" customWidth="1"/>
    <col min="4" max="4" width="9.57142857142857" customWidth="1"/>
    <col min="5" max="5" width="17.5714285714286" style="4" customWidth="1"/>
    <col min="6" max="6" width="7.42857142857143" style="5" customWidth="1"/>
    <col min="7" max="11" width="9.14285714285714" style="6"/>
    <col min="12" max="12" width="9.14285714285714" style="7"/>
  </cols>
  <sheetData>
    <row r="1" customHeight="1" spans="1:1">
      <c r="A1" s="8" t="s">
        <v>0</v>
      </c>
    </row>
    <row r="2" s="1" customFormat="1" ht="38" customHeight="1" spans="1:12">
      <c r="A2" s="9" t="s">
        <v>1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27"/>
    </row>
    <row r="3" s="2" customFormat="1" ht="79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28" t="s">
        <v>13</v>
      </c>
    </row>
    <row r="4" s="3" customFormat="1" ht="14" customHeight="1" spans="1:12">
      <c r="A4" s="14">
        <v>1</v>
      </c>
      <c r="B4" s="15" t="s">
        <v>14</v>
      </c>
      <c r="C4" s="15" t="s">
        <v>15</v>
      </c>
      <c r="D4" s="15" t="s">
        <v>16</v>
      </c>
      <c r="E4" s="15" t="s">
        <v>17</v>
      </c>
      <c r="F4" s="16">
        <v>2</v>
      </c>
      <c r="G4" s="17">
        <v>78.4</v>
      </c>
      <c r="H4" s="18">
        <v>85.12</v>
      </c>
      <c r="I4" s="29">
        <f t="shared" ref="I4:I10" si="0">G4*0.4</f>
        <v>31.36</v>
      </c>
      <c r="J4" s="18">
        <f t="shared" ref="J4:J10" si="1">H4*0.6</f>
        <v>51.072</v>
      </c>
      <c r="K4" s="18">
        <f t="shared" ref="K4:K10" si="2">I4+J4</f>
        <v>82.432</v>
      </c>
      <c r="L4" s="30" t="s">
        <v>18</v>
      </c>
    </row>
    <row r="5" s="3" customFormat="1" ht="14" customHeight="1" spans="1:12">
      <c r="A5" s="14">
        <v>2</v>
      </c>
      <c r="B5" s="15" t="s">
        <v>14</v>
      </c>
      <c r="C5" s="15" t="s">
        <v>15</v>
      </c>
      <c r="D5" s="15" t="s">
        <v>19</v>
      </c>
      <c r="E5" s="15" t="s">
        <v>20</v>
      </c>
      <c r="F5" s="16">
        <v>2</v>
      </c>
      <c r="G5" s="17">
        <v>78.6</v>
      </c>
      <c r="H5" s="18">
        <v>84.54</v>
      </c>
      <c r="I5" s="29">
        <f t="shared" si="0"/>
        <v>31.44</v>
      </c>
      <c r="J5" s="18">
        <f t="shared" si="1"/>
        <v>50.724</v>
      </c>
      <c r="K5" s="18">
        <f t="shared" si="2"/>
        <v>82.164</v>
      </c>
      <c r="L5" s="30" t="s">
        <v>21</v>
      </c>
    </row>
    <row r="6" s="3" customFormat="1" ht="14" customHeight="1" spans="1:12">
      <c r="A6" s="14">
        <v>3</v>
      </c>
      <c r="B6" s="15" t="s">
        <v>14</v>
      </c>
      <c r="C6" s="15" t="s">
        <v>22</v>
      </c>
      <c r="D6" s="15" t="s">
        <v>23</v>
      </c>
      <c r="E6" s="15" t="s">
        <v>24</v>
      </c>
      <c r="F6" s="19">
        <v>1</v>
      </c>
      <c r="G6" s="17">
        <v>78.3</v>
      </c>
      <c r="H6" s="20">
        <v>86.54</v>
      </c>
      <c r="I6" s="29">
        <f t="shared" si="0"/>
        <v>31.32</v>
      </c>
      <c r="J6" s="18">
        <f t="shared" si="1"/>
        <v>51.924</v>
      </c>
      <c r="K6" s="18">
        <f t="shared" si="2"/>
        <v>83.244</v>
      </c>
      <c r="L6" s="15">
        <v>1</v>
      </c>
    </row>
    <row r="7" s="3" customFormat="1" ht="14" customHeight="1" spans="1:12">
      <c r="A7" s="14">
        <v>4</v>
      </c>
      <c r="B7" s="15" t="s">
        <v>14</v>
      </c>
      <c r="C7" s="15" t="s">
        <v>25</v>
      </c>
      <c r="D7" s="15" t="s">
        <v>26</v>
      </c>
      <c r="E7" s="15" t="s">
        <v>27</v>
      </c>
      <c r="F7" s="16">
        <v>2</v>
      </c>
      <c r="G7" s="17">
        <v>73.35</v>
      </c>
      <c r="H7" s="20">
        <v>88.42</v>
      </c>
      <c r="I7" s="29">
        <f t="shared" si="0"/>
        <v>29.34</v>
      </c>
      <c r="J7" s="18">
        <f t="shared" si="1"/>
        <v>53.052</v>
      </c>
      <c r="K7" s="18">
        <f t="shared" si="2"/>
        <v>82.392</v>
      </c>
      <c r="L7" s="15">
        <v>1</v>
      </c>
    </row>
    <row r="8" s="3" customFormat="1" ht="14" customHeight="1" spans="1:12">
      <c r="A8" s="14">
        <v>5</v>
      </c>
      <c r="B8" s="15" t="s">
        <v>14</v>
      </c>
      <c r="C8" s="15" t="s">
        <v>25</v>
      </c>
      <c r="D8" s="15" t="s">
        <v>28</v>
      </c>
      <c r="E8" s="15" t="s">
        <v>29</v>
      </c>
      <c r="F8" s="16">
        <v>2</v>
      </c>
      <c r="G8" s="17">
        <v>73.5</v>
      </c>
      <c r="H8" s="18">
        <v>87.06</v>
      </c>
      <c r="I8" s="29">
        <f t="shared" si="0"/>
        <v>29.4</v>
      </c>
      <c r="J8" s="18">
        <f t="shared" si="1"/>
        <v>52.236</v>
      </c>
      <c r="K8" s="18">
        <f t="shared" si="2"/>
        <v>81.636</v>
      </c>
      <c r="L8" s="14">
        <v>2</v>
      </c>
    </row>
    <row r="9" ht="14" customHeight="1" spans="1:12">
      <c r="A9" s="14">
        <v>6</v>
      </c>
      <c r="B9" s="15" t="s">
        <v>14</v>
      </c>
      <c r="C9" s="15" t="s">
        <v>30</v>
      </c>
      <c r="D9" s="15" t="s">
        <v>31</v>
      </c>
      <c r="E9" s="15" t="s">
        <v>32</v>
      </c>
      <c r="F9" s="21">
        <v>2</v>
      </c>
      <c r="G9" s="17">
        <v>84.85</v>
      </c>
      <c r="H9" s="20">
        <v>87.56</v>
      </c>
      <c r="I9" s="29">
        <f t="shared" si="0"/>
        <v>33.94</v>
      </c>
      <c r="J9" s="18">
        <f t="shared" si="1"/>
        <v>52.536</v>
      </c>
      <c r="K9" s="18">
        <f t="shared" si="2"/>
        <v>86.476</v>
      </c>
      <c r="L9" s="15">
        <v>1</v>
      </c>
    </row>
    <row r="10" ht="14" customHeight="1" spans="1:12">
      <c r="A10" s="14">
        <v>7</v>
      </c>
      <c r="B10" s="15" t="s">
        <v>14</v>
      </c>
      <c r="C10" s="15" t="s">
        <v>30</v>
      </c>
      <c r="D10" s="15" t="s">
        <v>33</v>
      </c>
      <c r="E10" s="15" t="s">
        <v>34</v>
      </c>
      <c r="F10" s="21">
        <v>2</v>
      </c>
      <c r="G10" s="17">
        <v>80.65</v>
      </c>
      <c r="H10" s="20">
        <v>85.98</v>
      </c>
      <c r="I10" s="29">
        <f t="shared" si="0"/>
        <v>32.26</v>
      </c>
      <c r="J10" s="18">
        <f t="shared" si="1"/>
        <v>51.588</v>
      </c>
      <c r="K10" s="18">
        <f t="shared" si="2"/>
        <v>83.848</v>
      </c>
      <c r="L10" s="15">
        <v>2</v>
      </c>
    </row>
    <row r="11" ht="14" customHeight="1" spans="1:12">
      <c r="A11" s="14">
        <v>8</v>
      </c>
      <c r="B11" s="15" t="s">
        <v>14</v>
      </c>
      <c r="C11" s="15" t="s">
        <v>35</v>
      </c>
      <c r="D11" s="15" t="s">
        <v>36</v>
      </c>
      <c r="E11" s="15" t="s">
        <v>37</v>
      </c>
      <c r="F11" s="22">
        <v>6</v>
      </c>
      <c r="G11" s="17">
        <v>79.35</v>
      </c>
      <c r="H11" s="23">
        <v>88.02</v>
      </c>
      <c r="I11" s="29">
        <f t="shared" ref="I11:I17" si="3">G11*0.4</f>
        <v>31.74</v>
      </c>
      <c r="J11" s="18">
        <f t="shared" ref="J11:J17" si="4">H11*0.6</f>
        <v>52.812</v>
      </c>
      <c r="K11" s="18">
        <f t="shared" ref="K11:K17" si="5">I11+J11</f>
        <v>84.552</v>
      </c>
      <c r="L11" s="31">
        <v>1</v>
      </c>
    </row>
    <row r="12" ht="14" customHeight="1" spans="1:12">
      <c r="A12" s="14">
        <v>9</v>
      </c>
      <c r="B12" s="15" t="s">
        <v>14</v>
      </c>
      <c r="C12" s="15" t="s">
        <v>35</v>
      </c>
      <c r="D12" s="15" t="s">
        <v>38</v>
      </c>
      <c r="E12" s="15" t="s">
        <v>39</v>
      </c>
      <c r="F12" s="22">
        <v>6</v>
      </c>
      <c r="G12" s="17">
        <v>78.15</v>
      </c>
      <c r="H12" s="23">
        <v>86.46</v>
      </c>
      <c r="I12" s="29">
        <f t="shared" si="3"/>
        <v>31.26</v>
      </c>
      <c r="J12" s="18">
        <f t="shared" si="4"/>
        <v>51.876</v>
      </c>
      <c r="K12" s="18">
        <f t="shared" si="5"/>
        <v>83.136</v>
      </c>
      <c r="L12" s="31">
        <v>2</v>
      </c>
    </row>
    <row r="13" ht="14" customHeight="1" spans="1:12">
      <c r="A13" s="14">
        <v>10</v>
      </c>
      <c r="B13" s="15" t="s">
        <v>14</v>
      </c>
      <c r="C13" s="15" t="s">
        <v>35</v>
      </c>
      <c r="D13" s="15" t="s">
        <v>40</v>
      </c>
      <c r="E13" s="15" t="s">
        <v>41</v>
      </c>
      <c r="F13" s="22">
        <v>6</v>
      </c>
      <c r="G13" s="17">
        <v>73.15</v>
      </c>
      <c r="H13" s="23">
        <v>87.7</v>
      </c>
      <c r="I13" s="29">
        <f t="shared" si="3"/>
        <v>29.26</v>
      </c>
      <c r="J13" s="18">
        <f t="shared" si="4"/>
        <v>52.62</v>
      </c>
      <c r="K13" s="18">
        <f t="shared" si="5"/>
        <v>81.88</v>
      </c>
      <c r="L13" s="31">
        <v>3</v>
      </c>
    </row>
    <row r="14" ht="14" customHeight="1" spans="1:12">
      <c r="A14" s="14">
        <v>11</v>
      </c>
      <c r="B14" s="15" t="s">
        <v>14</v>
      </c>
      <c r="C14" s="15" t="s">
        <v>35</v>
      </c>
      <c r="D14" s="15" t="s">
        <v>42</v>
      </c>
      <c r="E14" s="15" t="s">
        <v>43</v>
      </c>
      <c r="F14" s="22">
        <v>6</v>
      </c>
      <c r="G14" s="17">
        <v>73.85</v>
      </c>
      <c r="H14" s="23">
        <v>86.62</v>
      </c>
      <c r="I14" s="29">
        <f t="shared" si="3"/>
        <v>29.54</v>
      </c>
      <c r="J14" s="18">
        <f t="shared" si="4"/>
        <v>51.972</v>
      </c>
      <c r="K14" s="18">
        <f t="shared" si="5"/>
        <v>81.512</v>
      </c>
      <c r="L14" s="31">
        <v>4</v>
      </c>
    </row>
    <row r="15" ht="14" customHeight="1" spans="1:12">
      <c r="A15" s="14">
        <v>12</v>
      </c>
      <c r="B15" s="15" t="s">
        <v>14</v>
      </c>
      <c r="C15" s="15" t="s">
        <v>35</v>
      </c>
      <c r="D15" s="15" t="s">
        <v>44</v>
      </c>
      <c r="E15" s="15" t="s">
        <v>45</v>
      </c>
      <c r="F15" s="22">
        <v>6</v>
      </c>
      <c r="G15" s="17">
        <v>73.35</v>
      </c>
      <c r="H15" s="23">
        <v>86.74</v>
      </c>
      <c r="I15" s="29">
        <f t="shared" si="3"/>
        <v>29.34</v>
      </c>
      <c r="J15" s="18">
        <f t="shared" si="4"/>
        <v>52.044</v>
      </c>
      <c r="K15" s="18">
        <f t="shared" si="5"/>
        <v>81.384</v>
      </c>
      <c r="L15" s="31">
        <v>5</v>
      </c>
    </row>
    <row r="16" ht="14" customHeight="1" spans="1:12">
      <c r="A16" s="14">
        <v>13</v>
      </c>
      <c r="B16" s="15" t="s">
        <v>14</v>
      </c>
      <c r="C16" s="15" t="s">
        <v>35</v>
      </c>
      <c r="D16" s="15" t="s">
        <v>46</v>
      </c>
      <c r="E16" s="15" t="s">
        <v>47</v>
      </c>
      <c r="F16" s="22">
        <v>6</v>
      </c>
      <c r="G16" s="17">
        <v>73.25</v>
      </c>
      <c r="H16" s="23">
        <v>86.64</v>
      </c>
      <c r="I16" s="29">
        <f t="shared" si="3"/>
        <v>29.3</v>
      </c>
      <c r="J16" s="18">
        <f t="shared" si="4"/>
        <v>51.984</v>
      </c>
      <c r="K16" s="18">
        <f t="shared" si="5"/>
        <v>81.284</v>
      </c>
      <c r="L16" s="31">
        <v>6</v>
      </c>
    </row>
    <row r="17" ht="14" customHeight="1" spans="1:12">
      <c r="A17" s="14">
        <v>14</v>
      </c>
      <c r="B17" s="15" t="s">
        <v>48</v>
      </c>
      <c r="C17" s="15" t="s">
        <v>35</v>
      </c>
      <c r="D17" s="15" t="s">
        <v>49</v>
      </c>
      <c r="E17" s="15" t="s">
        <v>50</v>
      </c>
      <c r="F17" s="22">
        <v>1</v>
      </c>
      <c r="G17" s="17">
        <v>71.65</v>
      </c>
      <c r="H17" s="18">
        <v>86.24</v>
      </c>
      <c r="I17" s="29">
        <f t="shared" si="3"/>
        <v>28.66</v>
      </c>
      <c r="J17" s="18">
        <f t="shared" si="4"/>
        <v>51.744</v>
      </c>
      <c r="K17" s="18">
        <f t="shared" si="5"/>
        <v>80.404</v>
      </c>
      <c r="L17" s="14">
        <v>1</v>
      </c>
    </row>
    <row r="18" ht="14" customHeight="1" spans="1:12">
      <c r="A18" s="14">
        <v>15</v>
      </c>
      <c r="B18" s="15" t="s">
        <v>48</v>
      </c>
      <c r="C18" s="15" t="s">
        <v>25</v>
      </c>
      <c r="D18" s="15" t="s">
        <v>51</v>
      </c>
      <c r="E18" s="15" t="s">
        <v>52</v>
      </c>
      <c r="F18" s="22">
        <v>3</v>
      </c>
      <c r="G18" s="17">
        <v>76.5</v>
      </c>
      <c r="H18" s="18">
        <v>87.1</v>
      </c>
      <c r="I18" s="29">
        <f t="shared" ref="I18:I24" si="6">G18*0.4</f>
        <v>30.6</v>
      </c>
      <c r="J18" s="18">
        <f t="shared" ref="J18:J24" si="7">H18*0.6</f>
        <v>52.26</v>
      </c>
      <c r="K18" s="18">
        <f t="shared" ref="K18:K24" si="8">I18+J18</f>
        <v>82.86</v>
      </c>
      <c r="L18" s="14">
        <v>1</v>
      </c>
    </row>
    <row r="19" ht="14" customHeight="1" spans="1:12">
      <c r="A19" s="14">
        <v>16</v>
      </c>
      <c r="B19" s="15" t="s">
        <v>48</v>
      </c>
      <c r="C19" s="15" t="s">
        <v>25</v>
      </c>
      <c r="D19" s="15" t="s">
        <v>53</v>
      </c>
      <c r="E19" s="15" t="s">
        <v>54</v>
      </c>
      <c r="F19" s="22">
        <v>3</v>
      </c>
      <c r="G19" s="17">
        <v>77</v>
      </c>
      <c r="H19" s="18">
        <v>85.56</v>
      </c>
      <c r="I19" s="29">
        <f t="shared" si="6"/>
        <v>30.8</v>
      </c>
      <c r="J19" s="18">
        <f t="shared" si="7"/>
        <v>51.336</v>
      </c>
      <c r="K19" s="18">
        <f t="shared" si="8"/>
        <v>82.136</v>
      </c>
      <c r="L19" s="14">
        <v>2</v>
      </c>
    </row>
    <row r="20" ht="14" customHeight="1" spans="1:12">
      <c r="A20" s="14">
        <v>17</v>
      </c>
      <c r="B20" s="15" t="s">
        <v>48</v>
      </c>
      <c r="C20" s="15" t="s">
        <v>25</v>
      </c>
      <c r="D20" s="15" t="s">
        <v>55</v>
      </c>
      <c r="E20" s="15" t="s">
        <v>56</v>
      </c>
      <c r="F20" s="22">
        <v>3</v>
      </c>
      <c r="G20" s="17">
        <v>75.4</v>
      </c>
      <c r="H20" s="18">
        <v>86.42</v>
      </c>
      <c r="I20" s="29">
        <f t="shared" si="6"/>
        <v>30.16</v>
      </c>
      <c r="J20" s="18">
        <f t="shared" si="7"/>
        <v>51.852</v>
      </c>
      <c r="K20" s="18">
        <f t="shared" si="8"/>
        <v>82.012</v>
      </c>
      <c r="L20" s="14">
        <v>3</v>
      </c>
    </row>
    <row r="21" ht="14" customHeight="1" spans="1:12">
      <c r="A21" s="14">
        <v>18</v>
      </c>
      <c r="B21" s="15" t="s">
        <v>48</v>
      </c>
      <c r="C21" s="15" t="s">
        <v>30</v>
      </c>
      <c r="D21" s="15" t="s">
        <v>57</v>
      </c>
      <c r="E21" s="15" t="s">
        <v>58</v>
      </c>
      <c r="F21" s="22">
        <v>2</v>
      </c>
      <c r="G21" s="17">
        <v>79.1</v>
      </c>
      <c r="H21" s="18">
        <v>87.64</v>
      </c>
      <c r="I21" s="29">
        <f t="shared" si="6"/>
        <v>31.64</v>
      </c>
      <c r="J21" s="18">
        <f t="shared" si="7"/>
        <v>52.584</v>
      </c>
      <c r="K21" s="18">
        <f t="shared" si="8"/>
        <v>84.224</v>
      </c>
      <c r="L21" s="14">
        <v>1</v>
      </c>
    </row>
    <row r="22" ht="14" customHeight="1" spans="1:12">
      <c r="A22" s="14">
        <v>19</v>
      </c>
      <c r="B22" s="15" t="s">
        <v>48</v>
      </c>
      <c r="C22" s="15" t="s">
        <v>30</v>
      </c>
      <c r="D22" s="15" t="s">
        <v>59</v>
      </c>
      <c r="E22" s="15" t="s">
        <v>60</v>
      </c>
      <c r="F22" s="22">
        <v>2</v>
      </c>
      <c r="G22" s="17">
        <v>82.6</v>
      </c>
      <c r="H22" s="18">
        <v>83.78</v>
      </c>
      <c r="I22" s="29">
        <f t="shared" si="6"/>
        <v>33.04</v>
      </c>
      <c r="J22" s="18">
        <f t="shared" si="7"/>
        <v>50.268</v>
      </c>
      <c r="K22" s="18">
        <f t="shared" si="8"/>
        <v>83.308</v>
      </c>
      <c r="L22" s="14">
        <v>2</v>
      </c>
    </row>
    <row r="23" ht="14" customHeight="1" spans="1:12">
      <c r="A23" s="14">
        <v>20</v>
      </c>
      <c r="B23" s="15" t="s">
        <v>61</v>
      </c>
      <c r="C23" s="15" t="s">
        <v>62</v>
      </c>
      <c r="D23" s="15" t="s">
        <v>63</v>
      </c>
      <c r="E23" s="15" t="s">
        <v>64</v>
      </c>
      <c r="F23" s="22">
        <v>2</v>
      </c>
      <c r="G23" s="17">
        <v>80</v>
      </c>
      <c r="H23" s="18">
        <v>85.54</v>
      </c>
      <c r="I23" s="29">
        <f t="shared" si="6"/>
        <v>32</v>
      </c>
      <c r="J23" s="18">
        <f t="shared" si="7"/>
        <v>51.324</v>
      </c>
      <c r="K23" s="18">
        <f t="shared" si="8"/>
        <v>83.324</v>
      </c>
      <c r="L23" s="14">
        <v>1</v>
      </c>
    </row>
    <row r="24" ht="14" customHeight="1" spans="1:12">
      <c r="A24" s="14">
        <v>21</v>
      </c>
      <c r="B24" s="15" t="s">
        <v>61</v>
      </c>
      <c r="C24" s="15" t="s">
        <v>62</v>
      </c>
      <c r="D24" s="15" t="s">
        <v>65</v>
      </c>
      <c r="E24" s="15" t="s">
        <v>66</v>
      </c>
      <c r="F24" s="22">
        <v>2</v>
      </c>
      <c r="G24" s="17">
        <v>79.55</v>
      </c>
      <c r="H24" s="18">
        <v>84.72</v>
      </c>
      <c r="I24" s="29">
        <f t="shared" si="6"/>
        <v>31.82</v>
      </c>
      <c r="J24" s="18">
        <f t="shared" si="7"/>
        <v>50.832</v>
      </c>
      <c r="K24" s="18">
        <f t="shared" si="8"/>
        <v>82.652</v>
      </c>
      <c r="L24" s="14">
        <v>2</v>
      </c>
    </row>
    <row r="25" ht="14" customHeight="1" spans="1:12">
      <c r="A25" s="14">
        <v>22</v>
      </c>
      <c r="B25" s="14" t="s">
        <v>61</v>
      </c>
      <c r="C25" s="14" t="s">
        <v>67</v>
      </c>
      <c r="D25" s="15" t="s">
        <v>68</v>
      </c>
      <c r="E25" s="15" t="s">
        <v>69</v>
      </c>
      <c r="F25" s="22">
        <v>4</v>
      </c>
      <c r="G25" s="17">
        <v>75.7</v>
      </c>
      <c r="H25" s="20">
        <v>85.44</v>
      </c>
      <c r="I25" s="29">
        <f t="shared" ref="I25:I28" si="9">G25*0.4</f>
        <v>30.28</v>
      </c>
      <c r="J25" s="18">
        <f t="shared" ref="J25:J28" si="10">H25*0.6</f>
        <v>51.264</v>
      </c>
      <c r="K25" s="18">
        <f t="shared" ref="K25:K28" si="11">I25+J25</f>
        <v>81.544</v>
      </c>
      <c r="L25" s="30">
        <v>1</v>
      </c>
    </row>
    <row r="26" ht="14" customHeight="1" spans="1:12">
      <c r="A26" s="14">
        <v>23</v>
      </c>
      <c r="B26" s="14" t="s">
        <v>61</v>
      </c>
      <c r="C26" s="14" t="s">
        <v>67</v>
      </c>
      <c r="D26" s="15" t="s">
        <v>70</v>
      </c>
      <c r="E26" s="15" t="s">
        <v>71</v>
      </c>
      <c r="F26" s="22">
        <v>4</v>
      </c>
      <c r="G26" s="17">
        <v>75.35</v>
      </c>
      <c r="H26" s="20">
        <v>85</v>
      </c>
      <c r="I26" s="29">
        <f t="shared" si="9"/>
        <v>30.14</v>
      </c>
      <c r="J26" s="18">
        <f t="shared" si="10"/>
        <v>51</v>
      </c>
      <c r="K26" s="18">
        <f t="shared" si="11"/>
        <v>81.14</v>
      </c>
      <c r="L26" s="30">
        <v>2</v>
      </c>
    </row>
    <row r="27" ht="14" customHeight="1" spans="1:12">
      <c r="A27" s="14">
        <v>24</v>
      </c>
      <c r="B27" s="14" t="s">
        <v>61</v>
      </c>
      <c r="C27" s="14" t="s">
        <v>67</v>
      </c>
      <c r="D27" s="15" t="s">
        <v>72</v>
      </c>
      <c r="E27" s="15" t="s">
        <v>73</v>
      </c>
      <c r="F27" s="22">
        <v>4</v>
      </c>
      <c r="G27" s="17">
        <v>74.9</v>
      </c>
      <c r="H27" s="20">
        <v>85.16</v>
      </c>
      <c r="I27" s="29">
        <f t="shared" si="9"/>
        <v>29.96</v>
      </c>
      <c r="J27" s="18">
        <f t="shared" si="10"/>
        <v>51.096</v>
      </c>
      <c r="K27" s="18">
        <f t="shared" si="11"/>
        <v>81.056</v>
      </c>
      <c r="L27" s="30">
        <v>3</v>
      </c>
    </row>
    <row r="28" ht="14" customHeight="1" spans="1:12">
      <c r="A28" s="14">
        <v>25</v>
      </c>
      <c r="B28" s="14" t="s">
        <v>61</v>
      </c>
      <c r="C28" s="14" t="s">
        <v>67</v>
      </c>
      <c r="D28" s="15" t="s">
        <v>74</v>
      </c>
      <c r="E28" s="15" t="s">
        <v>75</v>
      </c>
      <c r="F28" s="22">
        <v>4</v>
      </c>
      <c r="G28" s="17">
        <v>73.85</v>
      </c>
      <c r="H28" s="20">
        <v>85.08</v>
      </c>
      <c r="I28" s="29">
        <f t="shared" si="9"/>
        <v>29.54</v>
      </c>
      <c r="J28" s="18">
        <f t="shared" si="10"/>
        <v>51.048</v>
      </c>
      <c r="K28" s="18">
        <f t="shared" si="11"/>
        <v>80.588</v>
      </c>
      <c r="L28" s="30">
        <v>4</v>
      </c>
    </row>
    <row r="29" ht="14" customHeight="1" spans="1:12">
      <c r="A29" s="14">
        <v>26</v>
      </c>
      <c r="B29" s="15" t="s">
        <v>61</v>
      </c>
      <c r="C29" s="15" t="s">
        <v>76</v>
      </c>
      <c r="D29" s="15" t="s">
        <v>77</v>
      </c>
      <c r="E29" s="15" t="s">
        <v>78</v>
      </c>
      <c r="F29" s="22">
        <v>5</v>
      </c>
      <c r="G29" s="17">
        <v>90.05</v>
      </c>
      <c r="H29" s="18">
        <v>85.58</v>
      </c>
      <c r="I29" s="29">
        <f t="shared" ref="I29:I33" si="12">G29*0.4</f>
        <v>36.02</v>
      </c>
      <c r="J29" s="18">
        <f t="shared" ref="J29:J33" si="13">H29*0.6</f>
        <v>51.348</v>
      </c>
      <c r="K29" s="18">
        <f t="shared" ref="K29:K33" si="14">I29+J29</f>
        <v>87.368</v>
      </c>
      <c r="L29" s="14">
        <v>1</v>
      </c>
    </row>
    <row r="30" ht="14" customHeight="1" spans="1:12">
      <c r="A30" s="14">
        <v>27</v>
      </c>
      <c r="B30" s="15" t="s">
        <v>61</v>
      </c>
      <c r="C30" s="15" t="s">
        <v>76</v>
      </c>
      <c r="D30" s="15" t="s">
        <v>79</v>
      </c>
      <c r="E30" s="15" t="s">
        <v>80</v>
      </c>
      <c r="F30" s="22">
        <v>5</v>
      </c>
      <c r="G30" s="17">
        <v>87.35</v>
      </c>
      <c r="H30" s="18">
        <v>86</v>
      </c>
      <c r="I30" s="29">
        <f t="shared" si="12"/>
        <v>34.94</v>
      </c>
      <c r="J30" s="18">
        <f t="shared" si="13"/>
        <v>51.6</v>
      </c>
      <c r="K30" s="18">
        <f t="shared" si="14"/>
        <v>86.54</v>
      </c>
      <c r="L30" s="14">
        <v>2</v>
      </c>
    </row>
    <row r="31" ht="14" customHeight="1" spans="1:12">
      <c r="A31" s="14">
        <v>28</v>
      </c>
      <c r="B31" s="15" t="s">
        <v>61</v>
      </c>
      <c r="C31" s="15" t="s">
        <v>76</v>
      </c>
      <c r="D31" s="15" t="s">
        <v>81</v>
      </c>
      <c r="E31" s="15" t="s">
        <v>82</v>
      </c>
      <c r="F31" s="22">
        <v>5</v>
      </c>
      <c r="G31" s="17">
        <v>87.35</v>
      </c>
      <c r="H31" s="18">
        <v>85.88</v>
      </c>
      <c r="I31" s="29">
        <f t="shared" si="12"/>
        <v>34.94</v>
      </c>
      <c r="J31" s="18">
        <f t="shared" si="13"/>
        <v>51.528</v>
      </c>
      <c r="K31" s="18">
        <f t="shared" si="14"/>
        <v>86.468</v>
      </c>
      <c r="L31" s="14">
        <v>3</v>
      </c>
    </row>
    <row r="32" ht="14" customHeight="1" spans="1:12">
      <c r="A32" s="14">
        <v>29</v>
      </c>
      <c r="B32" s="15" t="s">
        <v>61</v>
      </c>
      <c r="C32" s="15" t="s">
        <v>76</v>
      </c>
      <c r="D32" s="15" t="s">
        <v>83</v>
      </c>
      <c r="E32" s="15" t="s">
        <v>84</v>
      </c>
      <c r="F32" s="22">
        <v>5</v>
      </c>
      <c r="G32" s="17">
        <v>86</v>
      </c>
      <c r="H32" s="18">
        <v>86.7</v>
      </c>
      <c r="I32" s="29">
        <f t="shared" si="12"/>
        <v>34.4</v>
      </c>
      <c r="J32" s="18">
        <f t="shared" si="13"/>
        <v>52.02</v>
      </c>
      <c r="K32" s="18">
        <f t="shared" si="14"/>
        <v>86.42</v>
      </c>
      <c r="L32" s="14">
        <v>4</v>
      </c>
    </row>
    <row r="33" ht="14" customHeight="1" spans="1:12">
      <c r="A33" s="14">
        <v>30</v>
      </c>
      <c r="B33" s="15" t="s">
        <v>61</v>
      </c>
      <c r="C33" s="15" t="s">
        <v>76</v>
      </c>
      <c r="D33" s="15" t="s">
        <v>85</v>
      </c>
      <c r="E33" s="15" t="s">
        <v>86</v>
      </c>
      <c r="F33" s="22">
        <v>5</v>
      </c>
      <c r="G33" s="17">
        <v>82.95</v>
      </c>
      <c r="H33" s="18">
        <v>86.06</v>
      </c>
      <c r="I33" s="29">
        <f t="shared" si="12"/>
        <v>33.18</v>
      </c>
      <c r="J33" s="18">
        <f t="shared" si="13"/>
        <v>51.636</v>
      </c>
      <c r="K33" s="18">
        <f t="shared" si="14"/>
        <v>84.816</v>
      </c>
      <c r="L33" s="14">
        <v>5</v>
      </c>
    </row>
    <row r="34" ht="14" customHeight="1" spans="1:12">
      <c r="A34" s="14">
        <v>31</v>
      </c>
      <c r="B34" s="15" t="s">
        <v>61</v>
      </c>
      <c r="C34" s="15" t="s">
        <v>87</v>
      </c>
      <c r="D34" s="15" t="s">
        <v>88</v>
      </c>
      <c r="E34" s="15" t="s">
        <v>89</v>
      </c>
      <c r="F34" s="22">
        <v>3</v>
      </c>
      <c r="G34" s="17">
        <v>75.9</v>
      </c>
      <c r="H34" s="23">
        <v>87.48</v>
      </c>
      <c r="I34" s="29">
        <f t="shared" ref="I34:I36" si="15">G34*0.4</f>
        <v>30.36</v>
      </c>
      <c r="J34" s="18">
        <f t="shared" ref="J34:J36" si="16">H34*0.6</f>
        <v>52.488</v>
      </c>
      <c r="K34" s="18">
        <f t="shared" ref="K34:K36" si="17">I34+J34</f>
        <v>82.848</v>
      </c>
      <c r="L34" s="31">
        <v>1</v>
      </c>
    </row>
    <row r="35" ht="14" customHeight="1" spans="1:12">
      <c r="A35" s="14">
        <v>32</v>
      </c>
      <c r="B35" s="15" t="s">
        <v>61</v>
      </c>
      <c r="C35" s="15" t="s">
        <v>87</v>
      </c>
      <c r="D35" s="15" t="s">
        <v>90</v>
      </c>
      <c r="E35" s="15" t="s">
        <v>91</v>
      </c>
      <c r="F35" s="22">
        <v>3</v>
      </c>
      <c r="G35" s="17">
        <v>77.55</v>
      </c>
      <c r="H35" s="23">
        <v>85.34</v>
      </c>
      <c r="I35" s="29">
        <f t="shared" si="15"/>
        <v>31.02</v>
      </c>
      <c r="J35" s="18">
        <f t="shared" si="16"/>
        <v>51.204</v>
      </c>
      <c r="K35" s="18">
        <f t="shared" si="17"/>
        <v>82.224</v>
      </c>
      <c r="L35" s="31">
        <v>2</v>
      </c>
    </row>
    <row r="36" ht="14" customHeight="1" spans="1:12">
      <c r="A36" s="14">
        <v>33</v>
      </c>
      <c r="B36" s="15" t="s">
        <v>61</v>
      </c>
      <c r="C36" s="15" t="s">
        <v>87</v>
      </c>
      <c r="D36" s="15" t="s">
        <v>92</v>
      </c>
      <c r="E36" s="15" t="s">
        <v>93</v>
      </c>
      <c r="F36" s="22">
        <v>3</v>
      </c>
      <c r="G36" s="17">
        <v>74.45</v>
      </c>
      <c r="H36" s="23">
        <v>86.88</v>
      </c>
      <c r="I36" s="29">
        <f t="shared" si="15"/>
        <v>29.78</v>
      </c>
      <c r="J36" s="18">
        <f t="shared" si="16"/>
        <v>52.128</v>
      </c>
      <c r="K36" s="18">
        <f t="shared" si="17"/>
        <v>81.908</v>
      </c>
      <c r="L36" s="31">
        <v>3</v>
      </c>
    </row>
    <row r="37" ht="14" customHeight="1" spans="1:12">
      <c r="A37" s="14">
        <v>34</v>
      </c>
      <c r="B37" s="15" t="s">
        <v>61</v>
      </c>
      <c r="C37" s="15" t="s">
        <v>94</v>
      </c>
      <c r="D37" s="15" t="s">
        <v>95</v>
      </c>
      <c r="E37" s="15" t="s">
        <v>96</v>
      </c>
      <c r="F37" s="22">
        <v>4</v>
      </c>
      <c r="G37" s="17">
        <v>85.65</v>
      </c>
      <c r="H37" s="18">
        <v>84.2</v>
      </c>
      <c r="I37" s="29">
        <f t="shared" ref="I37:I40" si="18">G37*0.4</f>
        <v>34.26</v>
      </c>
      <c r="J37" s="18">
        <f t="shared" ref="J37:J40" si="19">H37*0.6</f>
        <v>50.52</v>
      </c>
      <c r="K37" s="18">
        <f t="shared" ref="K37:K40" si="20">I37+J37</f>
        <v>84.78</v>
      </c>
      <c r="L37" s="14">
        <v>1</v>
      </c>
    </row>
    <row r="38" ht="14" customHeight="1" spans="1:12">
      <c r="A38" s="14">
        <v>35</v>
      </c>
      <c r="B38" s="15" t="s">
        <v>61</v>
      </c>
      <c r="C38" s="15" t="s">
        <v>94</v>
      </c>
      <c r="D38" s="15" t="s">
        <v>97</v>
      </c>
      <c r="E38" s="15" t="s">
        <v>98</v>
      </c>
      <c r="F38" s="22">
        <v>4</v>
      </c>
      <c r="G38" s="17">
        <v>83.6</v>
      </c>
      <c r="H38" s="18">
        <v>84.86</v>
      </c>
      <c r="I38" s="29">
        <f t="shared" si="18"/>
        <v>33.44</v>
      </c>
      <c r="J38" s="18">
        <f t="shared" si="19"/>
        <v>50.916</v>
      </c>
      <c r="K38" s="18">
        <f t="shared" si="20"/>
        <v>84.356</v>
      </c>
      <c r="L38" s="14">
        <v>2</v>
      </c>
    </row>
    <row r="39" ht="14" customHeight="1" spans="1:12">
      <c r="A39" s="14">
        <v>36</v>
      </c>
      <c r="B39" s="15" t="s">
        <v>61</v>
      </c>
      <c r="C39" s="15" t="s">
        <v>94</v>
      </c>
      <c r="D39" s="15" t="s">
        <v>99</v>
      </c>
      <c r="E39" s="15" t="s">
        <v>100</v>
      </c>
      <c r="F39" s="22">
        <v>4</v>
      </c>
      <c r="G39" s="17">
        <v>79.75</v>
      </c>
      <c r="H39" s="18">
        <v>85.6</v>
      </c>
      <c r="I39" s="29">
        <f t="shared" si="18"/>
        <v>31.9</v>
      </c>
      <c r="J39" s="18">
        <f t="shared" si="19"/>
        <v>51.36</v>
      </c>
      <c r="K39" s="18">
        <f t="shared" si="20"/>
        <v>83.26</v>
      </c>
      <c r="L39" s="14">
        <v>3</v>
      </c>
    </row>
    <row r="40" ht="14" customHeight="1" spans="1:12">
      <c r="A40" s="14">
        <v>37</v>
      </c>
      <c r="B40" s="15" t="s">
        <v>61</v>
      </c>
      <c r="C40" s="15" t="s">
        <v>94</v>
      </c>
      <c r="D40" s="15" t="s">
        <v>101</v>
      </c>
      <c r="E40" s="15" t="s">
        <v>102</v>
      </c>
      <c r="F40" s="22">
        <v>4</v>
      </c>
      <c r="G40" s="17">
        <v>79.45</v>
      </c>
      <c r="H40" s="18">
        <v>84.62</v>
      </c>
      <c r="I40" s="29">
        <f t="shared" si="18"/>
        <v>31.78</v>
      </c>
      <c r="J40" s="18">
        <f t="shared" si="19"/>
        <v>50.772</v>
      </c>
      <c r="K40" s="18">
        <f t="shared" si="20"/>
        <v>82.552</v>
      </c>
      <c r="L40" s="14">
        <v>4</v>
      </c>
    </row>
    <row r="41" ht="14" customHeight="1" spans="1:12">
      <c r="A41" s="14">
        <v>38</v>
      </c>
      <c r="B41" s="15" t="s">
        <v>61</v>
      </c>
      <c r="C41" s="15" t="s">
        <v>103</v>
      </c>
      <c r="D41" s="15" t="s">
        <v>104</v>
      </c>
      <c r="E41" s="15" t="s">
        <v>105</v>
      </c>
      <c r="F41" s="22">
        <v>17</v>
      </c>
      <c r="G41" s="17">
        <v>80.35</v>
      </c>
      <c r="H41" s="18">
        <v>87.42</v>
      </c>
      <c r="I41" s="29">
        <f t="shared" ref="I41:I57" si="21">G41*0.4</f>
        <v>32.14</v>
      </c>
      <c r="J41" s="18">
        <f t="shared" ref="J41:J57" si="22">H41*0.6</f>
        <v>52.452</v>
      </c>
      <c r="K41" s="18">
        <f t="shared" ref="K41:K57" si="23">I41+J41</f>
        <v>84.592</v>
      </c>
      <c r="L41" s="14">
        <v>1</v>
      </c>
    </row>
    <row r="42" ht="14" customHeight="1" spans="1:12">
      <c r="A42" s="14">
        <v>39</v>
      </c>
      <c r="B42" s="15" t="s">
        <v>61</v>
      </c>
      <c r="C42" s="15" t="s">
        <v>103</v>
      </c>
      <c r="D42" s="15" t="s">
        <v>106</v>
      </c>
      <c r="E42" s="15" t="s">
        <v>107</v>
      </c>
      <c r="F42" s="22">
        <v>17</v>
      </c>
      <c r="G42" s="17">
        <v>78.1</v>
      </c>
      <c r="H42" s="18">
        <v>88.44</v>
      </c>
      <c r="I42" s="29">
        <f t="shared" si="21"/>
        <v>31.24</v>
      </c>
      <c r="J42" s="18">
        <f t="shared" si="22"/>
        <v>53.064</v>
      </c>
      <c r="K42" s="18">
        <f t="shared" si="23"/>
        <v>84.304</v>
      </c>
      <c r="L42" s="14">
        <v>2</v>
      </c>
    </row>
    <row r="43" ht="14" customHeight="1" spans="1:12">
      <c r="A43" s="14">
        <v>40</v>
      </c>
      <c r="B43" s="15" t="s">
        <v>61</v>
      </c>
      <c r="C43" s="15" t="s">
        <v>103</v>
      </c>
      <c r="D43" s="15" t="s">
        <v>108</v>
      </c>
      <c r="E43" s="15" t="s">
        <v>109</v>
      </c>
      <c r="F43" s="22">
        <v>17</v>
      </c>
      <c r="G43" s="17">
        <v>80.45</v>
      </c>
      <c r="H43" s="18">
        <v>86.42</v>
      </c>
      <c r="I43" s="29">
        <f t="shared" si="21"/>
        <v>32.18</v>
      </c>
      <c r="J43" s="18">
        <f t="shared" si="22"/>
        <v>51.852</v>
      </c>
      <c r="K43" s="18">
        <f t="shared" si="23"/>
        <v>84.032</v>
      </c>
      <c r="L43" s="14">
        <v>3</v>
      </c>
    </row>
    <row r="44" ht="14" customHeight="1" spans="1:12">
      <c r="A44" s="14">
        <v>41</v>
      </c>
      <c r="B44" s="15" t="s">
        <v>61</v>
      </c>
      <c r="C44" s="15" t="s">
        <v>103</v>
      </c>
      <c r="D44" s="15" t="s">
        <v>110</v>
      </c>
      <c r="E44" s="15" t="s">
        <v>111</v>
      </c>
      <c r="F44" s="22">
        <v>17</v>
      </c>
      <c r="G44" s="17">
        <v>74.85</v>
      </c>
      <c r="H44" s="18">
        <v>88.86</v>
      </c>
      <c r="I44" s="29">
        <f t="shared" si="21"/>
        <v>29.94</v>
      </c>
      <c r="J44" s="18">
        <f t="shared" si="22"/>
        <v>53.316</v>
      </c>
      <c r="K44" s="18">
        <f t="shared" si="23"/>
        <v>83.256</v>
      </c>
      <c r="L44" s="14">
        <v>4</v>
      </c>
    </row>
    <row r="45" ht="14" customHeight="1" spans="1:12">
      <c r="A45" s="14">
        <v>42</v>
      </c>
      <c r="B45" s="15" t="s">
        <v>61</v>
      </c>
      <c r="C45" s="15" t="s">
        <v>103</v>
      </c>
      <c r="D45" s="15" t="s">
        <v>112</v>
      </c>
      <c r="E45" s="15" t="s">
        <v>113</v>
      </c>
      <c r="F45" s="22">
        <v>17</v>
      </c>
      <c r="G45" s="17">
        <v>76.35</v>
      </c>
      <c r="H45" s="18">
        <v>87.68</v>
      </c>
      <c r="I45" s="29">
        <f t="shared" si="21"/>
        <v>30.54</v>
      </c>
      <c r="J45" s="18">
        <f t="shared" si="22"/>
        <v>52.608</v>
      </c>
      <c r="K45" s="18">
        <f t="shared" si="23"/>
        <v>83.148</v>
      </c>
      <c r="L45" s="14">
        <v>5</v>
      </c>
    </row>
    <row r="46" ht="14" customHeight="1" spans="1:12">
      <c r="A46" s="14">
        <v>43</v>
      </c>
      <c r="B46" s="15" t="s">
        <v>61</v>
      </c>
      <c r="C46" s="15" t="s">
        <v>103</v>
      </c>
      <c r="D46" s="15" t="s">
        <v>114</v>
      </c>
      <c r="E46" s="15" t="s">
        <v>115</v>
      </c>
      <c r="F46" s="22">
        <v>17</v>
      </c>
      <c r="G46" s="17">
        <v>77.3</v>
      </c>
      <c r="H46" s="18">
        <v>86.88</v>
      </c>
      <c r="I46" s="29">
        <f t="shared" si="21"/>
        <v>30.92</v>
      </c>
      <c r="J46" s="18">
        <f t="shared" si="22"/>
        <v>52.128</v>
      </c>
      <c r="K46" s="18">
        <f t="shared" si="23"/>
        <v>83.048</v>
      </c>
      <c r="L46" s="14">
        <v>6</v>
      </c>
    </row>
    <row r="47" ht="14" customHeight="1" spans="1:12">
      <c r="A47" s="14">
        <v>44</v>
      </c>
      <c r="B47" s="15" t="s">
        <v>61</v>
      </c>
      <c r="C47" s="15" t="s">
        <v>103</v>
      </c>
      <c r="D47" s="15" t="s">
        <v>116</v>
      </c>
      <c r="E47" s="15" t="s">
        <v>117</v>
      </c>
      <c r="F47" s="22">
        <v>17</v>
      </c>
      <c r="G47" s="17">
        <v>76.3</v>
      </c>
      <c r="H47" s="18">
        <v>87.46</v>
      </c>
      <c r="I47" s="29">
        <f t="shared" si="21"/>
        <v>30.52</v>
      </c>
      <c r="J47" s="18">
        <f t="shared" si="22"/>
        <v>52.476</v>
      </c>
      <c r="K47" s="18">
        <f t="shared" si="23"/>
        <v>82.996</v>
      </c>
      <c r="L47" s="14">
        <v>7</v>
      </c>
    </row>
    <row r="48" ht="14" customHeight="1" spans="1:12">
      <c r="A48" s="14">
        <v>45</v>
      </c>
      <c r="B48" s="15" t="s">
        <v>61</v>
      </c>
      <c r="C48" s="15" t="s">
        <v>103</v>
      </c>
      <c r="D48" s="15" t="s">
        <v>118</v>
      </c>
      <c r="E48" s="15" t="s">
        <v>119</v>
      </c>
      <c r="F48" s="22">
        <v>17</v>
      </c>
      <c r="G48" s="17">
        <v>76.15</v>
      </c>
      <c r="H48" s="18">
        <v>87.16</v>
      </c>
      <c r="I48" s="29">
        <f t="shared" si="21"/>
        <v>30.46</v>
      </c>
      <c r="J48" s="18">
        <f t="shared" si="22"/>
        <v>52.296</v>
      </c>
      <c r="K48" s="18">
        <f t="shared" si="23"/>
        <v>82.756</v>
      </c>
      <c r="L48" s="14">
        <v>8</v>
      </c>
    </row>
    <row r="49" ht="14" customHeight="1" spans="1:12">
      <c r="A49" s="14">
        <v>46</v>
      </c>
      <c r="B49" s="15" t="s">
        <v>61</v>
      </c>
      <c r="C49" s="15" t="s">
        <v>103</v>
      </c>
      <c r="D49" s="15" t="s">
        <v>120</v>
      </c>
      <c r="E49" s="15" t="s">
        <v>121</v>
      </c>
      <c r="F49" s="22">
        <v>17</v>
      </c>
      <c r="G49" s="17">
        <v>77</v>
      </c>
      <c r="H49" s="18">
        <v>86.32</v>
      </c>
      <c r="I49" s="29">
        <f t="shared" si="21"/>
        <v>30.8</v>
      </c>
      <c r="J49" s="18">
        <f t="shared" si="22"/>
        <v>51.792</v>
      </c>
      <c r="K49" s="18">
        <f t="shared" si="23"/>
        <v>82.592</v>
      </c>
      <c r="L49" s="14">
        <v>9</v>
      </c>
    </row>
    <row r="50" ht="14" customHeight="1" spans="1:12">
      <c r="A50" s="14">
        <v>47</v>
      </c>
      <c r="B50" s="15" t="s">
        <v>61</v>
      </c>
      <c r="C50" s="15" t="s">
        <v>103</v>
      </c>
      <c r="D50" s="15" t="s">
        <v>122</v>
      </c>
      <c r="E50" s="15" t="s">
        <v>123</v>
      </c>
      <c r="F50" s="22">
        <v>17</v>
      </c>
      <c r="G50" s="17">
        <v>76.15</v>
      </c>
      <c r="H50" s="18">
        <v>86.66</v>
      </c>
      <c r="I50" s="29">
        <f t="shared" si="21"/>
        <v>30.46</v>
      </c>
      <c r="J50" s="18">
        <f t="shared" si="22"/>
        <v>51.996</v>
      </c>
      <c r="K50" s="18">
        <f t="shared" si="23"/>
        <v>82.456</v>
      </c>
      <c r="L50" s="14">
        <v>10</v>
      </c>
    </row>
    <row r="51" ht="14" customHeight="1" spans="1:12">
      <c r="A51" s="14">
        <v>48</v>
      </c>
      <c r="B51" s="15" t="s">
        <v>61</v>
      </c>
      <c r="C51" s="15" t="s">
        <v>103</v>
      </c>
      <c r="D51" s="15" t="s">
        <v>124</v>
      </c>
      <c r="E51" s="15" t="s">
        <v>125</v>
      </c>
      <c r="F51" s="22">
        <v>17</v>
      </c>
      <c r="G51" s="17">
        <v>76.3</v>
      </c>
      <c r="H51" s="18">
        <v>86.28</v>
      </c>
      <c r="I51" s="29">
        <f t="shared" si="21"/>
        <v>30.52</v>
      </c>
      <c r="J51" s="18">
        <f t="shared" si="22"/>
        <v>51.768</v>
      </c>
      <c r="K51" s="18">
        <f t="shared" si="23"/>
        <v>82.288</v>
      </c>
      <c r="L51" s="14">
        <v>11</v>
      </c>
    </row>
    <row r="52" ht="14" customHeight="1" spans="1:12">
      <c r="A52" s="14">
        <v>49</v>
      </c>
      <c r="B52" s="15" t="s">
        <v>61</v>
      </c>
      <c r="C52" s="15" t="s">
        <v>103</v>
      </c>
      <c r="D52" s="15" t="s">
        <v>126</v>
      </c>
      <c r="E52" s="15" t="s">
        <v>127</v>
      </c>
      <c r="F52" s="22">
        <v>17</v>
      </c>
      <c r="G52" s="17">
        <v>74.35</v>
      </c>
      <c r="H52" s="18">
        <v>87.56</v>
      </c>
      <c r="I52" s="29">
        <f t="shared" si="21"/>
        <v>29.74</v>
      </c>
      <c r="J52" s="18">
        <f t="shared" si="22"/>
        <v>52.536</v>
      </c>
      <c r="K52" s="18">
        <f t="shared" si="23"/>
        <v>82.276</v>
      </c>
      <c r="L52" s="14">
        <v>12</v>
      </c>
    </row>
    <row r="53" ht="14" customHeight="1" spans="1:12">
      <c r="A53" s="14">
        <v>50</v>
      </c>
      <c r="B53" s="15" t="s">
        <v>61</v>
      </c>
      <c r="C53" s="15" t="s">
        <v>103</v>
      </c>
      <c r="D53" s="15" t="s">
        <v>128</v>
      </c>
      <c r="E53" s="15" t="s">
        <v>129</v>
      </c>
      <c r="F53" s="22">
        <v>17</v>
      </c>
      <c r="G53" s="17">
        <v>75</v>
      </c>
      <c r="H53" s="18">
        <v>87.08</v>
      </c>
      <c r="I53" s="29">
        <f t="shared" si="21"/>
        <v>30</v>
      </c>
      <c r="J53" s="18">
        <f t="shared" si="22"/>
        <v>52.248</v>
      </c>
      <c r="K53" s="18">
        <f t="shared" si="23"/>
        <v>82.248</v>
      </c>
      <c r="L53" s="14">
        <v>13</v>
      </c>
    </row>
    <row r="54" ht="14" customHeight="1" spans="1:12">
      <c r="A54" s="14">
        <v>51</v>
      </c>
      <c r="B54" s="15" t="s">
        <v>61</v>
      </c>
      <c r="C54" s="15" t="s">
        <v>103</v>
      </c>
      <c r="D54" s="15" t="s">
        <v>130</v>
      </c>
      <c r="E54" s="15" t="s">
        <v>131</v>
      </c>
      <c r="F54" s="22">
        <v>17</v>
      </c>
      <c r="G54" s="17">
        <v>74.3</v>
      </c>
      <c r="H54" s="18">
        <v>87.52</v>
      </c>
      <c r="I54" s="29">
        <f t="shared" si="21"/>
        <v>29.72</v>
      </c>
      <c r="J54" s="18">
        <f t="shared" si="22"/>
        <v>52.512</v>
      </c>
      <c r="K54" s="18">
        <f t="shared" si="23"/>
        <v>82.232</v>
      </c>
      <c r="L54" s="14">
        <v>14</v>
      </c>
    </row>
    <row r="55" ht="14" customHeight="1" spans="1:12">
      <c r="A55" s="14">
        <v>52</v>
      </c>
      <c r="B55" s="15" t="s">
        <v>61</v>
      </c>
      <c r="C55" s="15" t="s">
        <v>103</v>
      </c>
      <c r="D55" s="15" t="s">
        <v>132</v>
      </c>
      <c r="E55" s="15" t="s">
        <v>133</v>
      </c>
      <c r="F55" s="22">
        <v>17</v>
      </c>
      <c r="G55" s="17">
        <v>75.85</v>
      </c>
      <c r="H55" s="18">
        <v>86.32</v>
      </c>
      <c r="I55" s="29">
        <f t="shared" si="21"/>
        <v>30.34</v>
      </c>
      <c r="J55" s="18">
        <f t="shared" si="22"/>
        <v>51.792</v>
      </c>
      <c r="K55" s="18">
        <f t="shared" si="23"/>
        <v>82.132</v>
      </c>
      <c r="L55" s="14">
        <v>15</v>
      </c>
    </row>
    <row r="56" ht="14" customHeight="1" spans="1:12">
      <c r="A56" s="14">
        <v>53</v>
      </c>
      <c r="B56" s="15" t="s">
        <v>61</v>
      </c>
      <c r="C56" s="15" t="s">
        <v>103</v>
      </c>
      <c r="D56" s="15" t="s">
        <v>134</v>
      </c>
      <c r="E56" s="15" t="s">
        <v>135</v>
      </c>
      <c r="F56" s="22">
        <v>17</v>
      </c>
      <c r="G56" s="17">
        <v>74.7</v>
      </c>
      <c r="H56" s="18">
        <v>86.94</v>
      </c>
      <c r="I56" s="29">
        <f t="shared" si="21"/>
        <v>29.88</v>
      </c>
      <c r="J56" s="18">
        <f t="shared" si="22"/>
        <v>52.164</v>
      </c>
      <c r="K56" s="18">
        <f t="shared" si="23"/>
        <v>82.044</v>
      </c>
      <c r="L56" s="14">
        <v>16</v>
      </c>
    </row>
    <row r="57" ht="14" customHeight="1" spans="1:12">
      <c r="A57" s="14">
        <v>54</v>
      </c>
      <c r="B57" s="15" t="s">
        <v>61</v>
      </c>
      <c r="C57" s="15" t="s">
        <v>103</v>
      </c>
      <c r="D57" s="15" t="s">
        <v>136</v>
      </c>
      <c r="E57" s="15" t="s">
        <v>137</v>
      </c>
      <c r="F57" s="22">
        <v>17</v>
      </c>
      <c r="G57" s="17">
        <v>75.1</v>
      </c>
      <c r="H57" s="18">
        <v>86.36</v>
      </c>
      <c r="I57" s="29">
        <f t="shared" si="21"/>
        <v>30.04</v>
      </c>
      <c r="J57" s="18">
        <f t="shared" si="22"/>
        <v>51.816</v>
      </c>
      <c r="K57" s="18">
        <f t="shared" si="23"/>
        <v>81.856</v>
      </c>
      <c r="L57" s="14">
        <v>17</v>
      </c>
    </row>
    <row r="58" ht="14" customHeight="1" spans="1:12">
      <c r="A58" s="14">
        <v>55</v>
      </c>
      <c r="B58" s="15" t="s">
        <v>61</v>
      </c>
      <c r="C58" s="15" t="s">
        <v>138</v>
      </c>
      <c r="D58" s="15" t="s">
        <v>139</v>
      </c>
      <c r="E58" s="15" t="s">
        <v>140</v>
      </c>
      <c r="F58" s="22">
        <v>17</v>
      </c>
      <c r="G58" s="17">
        <v>83.9</v>
      </c>
      <c r="H58" s="18">
        <v>87.8</v>
      </c>
      <c r="I58" s="29">
        <f t="shared" ref="I58:I74" si="24">G58*0.4</f>
        <v>33.56</v>
      </c>
      <c r="J58" s="18">
        <f t="shared" ref="J58:J74" si="25">H58*0.6</f>
        <v>52.68</v>
      </c>
      <c r="K58" s="18">
        <f t="shared" ref="K58:K74" si="26">I58+J58</f>
        <v>86.24</v>
      </c>
      <c r="L58" s="14">
        <v>1</v>
      </c>
    </row>
    <row r="59" ht="14" customHeight="1" spans="1:12">
      <c r="A59" s="14">
        <v>56</v>
      </c>
      <c r="B59" s="15" t="s">
        <v>61</v>
      </c>
      <c r="C59" s="15" t="s">
        <v>138</v>
      </c>
      <c r="D59" s="15" t="s">
        <v>141</v>
      </c>
      <c r="E59" s="15" t="s">
        <v>142</v>
      </c>
      <c r="F59" s="22">
        <v>17</v>
      </c>
      <c r="G59" s="17">
        <v>83.1</v>
      </c>
      <c r="H59" s="18">
        <v>86.82</v>
      </c>
      <c r="I59" s="29">
        <f t="shared" si="24"/>
        <v>33.24</v>
      </c>
      <c r="J59" s="18">
        <f t="shared" si="25"/>
        <v>52.092</v>
      </c>
      <c r="K59" s="18">
        <f t="shared" si="26"/>
        <v>85.332</v>
      </c>
      <c r="L59" s="14">
        <v>2</v>
      </c>
    </row>
    <row r="60" ht="14" customHeight="1" spans="1:12">
      <c r="A60" s="14">
        <v>57</v>
      </c>
      <c r="B60" s="24" t="s">
        <v>61</v>
      </c>
      <c r="C60" s="24" t="s">
        <v>138</v>
      </c>
      <c r="D60" s="24" t="s">
        <v>143</v>
      </c>
      <c r="E60" s="24" t="s">
        <v>144</v>
      </c>
      <c r="F60" s="22">
        <v>17</v>
      </c>
      <c r="G60" s="25">
        <v>82.35</v>
      </c>
      <c r="H60" s="26">
        <v>87.24</v>
      </c>
      <c r="I60" s="29">
        <f t="shared" si="24"/>
        <v>32.94</v>
      </c>
      <c r="J60" s="18">
        <f t="shared" si="25"/>
        <v>52.344</v>
      </c>
      <c r="K60" s="18">
        <f t="shared" si="26"/>
        <v>85.284</v>
      </c>
      <c r="L60" s="24">
        <v>3</v>
      </c>
    </row>
    <row r="61" ht="14" customHeight="1" spans="1:12">
      <c r="A61" s="14">
        <v>58</v>
      </c>
      <c r="B61" s="15" t="s">
        <v>61</v>
      </c>
      <c r="C61" s="15" t="s">
        <v>138</v>
      </c>
      <c r="D61" s="15" t="s">
        <v>145</v>
      </c>
      <c r="E61" s="15" t="s">
        <v>146</v>
      </c>
      <c r="F61" s="22">
        <v>17</v>
      </c>
      <c r="G61" s="17">
        <v>81.05</v>
      </c>
      <c r="H61" s="18">
        <v>87.74</v>
      </c>
      <c r="I61" s="29">
        <f t="shared" si="24"/>
        <v>32.42</v>
      </c>
      <c r="J61" s="18">
        <f t="shared" si="25"/>
        <v>52.644</v>
      </c>
      <c r="K61" s="18">
        <f t="shared" si="26"/>
        <v>85.064</v>
      </c>
      <c r="L61" s="14">
        <v>4</v>
      </c>
    </row>
    <row r="62" ht="14" customHeight="1" spans="1:12">
      <c r="A62" s="14">
        <v>59</v>
      </c>
      <c r="B62" s="15" t="s">
        <v>61</v>
      </c>
      <c r="C62" s="15" t="s">
        <v>138</v>
      </c>
      <c r="D62" s="15" t="s">
        <v>147</v>
      </c>
      <c r="E62" s="15" t="s">
        <v>148</v>
      </c>
      <c r="F62" s="22">
        <v>17</v>
      </c>
      <c r="G62" s="17">
        <v>80.55</v>
      </c>
      <c r="H62" s="18">
        <v>87.92</v>
      </c>
      <c r="I62" s="29">
        <f t="shared" si="24"/>
        <v>32.22</v>
      </c>
      <c r="J62" s="18">
        <f t="shared" si="25"/>
        <v>52.752</v>
      </c>
      <c r="K62" s="18">
        <f t="shared" si="26"/>
        <v>84.972</v>
      </c>
      <c r="L62" s="14">
        <v>5</v>
      </c>
    </row>
    <row r="63" ht="14" customHeight="1" spans="1:12">
      <c r="A63" s="14">
        <v>60</v>
      </c>
      <c r="B63" s="15" t="s">
        <v>61</v>
      </c>
      <c r="C63" s="15" t="s">
        <v>138</v>
      </c>
      <c r="D63" s="15" t="s">
        <v>149</v>
      </c>
      <c r="E63" s="15" t="s">
        <v>150</v>
      </c>
      <c r="F63" s="22">
        <v>17</v>
      </c>
      <c r="G63" s="17">
        <v>80.6</v>
      </c>
      <c r="H63" s="18">
        <v>87.74</v>
      </c>
      <c r="I63" s="29">
        <f t="shared" si="24"/>
        <v>32.24</v>
      </c>
      <c r="J63" s="18">
        <f t="shared" si="25"/>
        <v>52.644</v>
      </c>
      <c r="K63" s="18">
        <f t="shared" si="26"/>
        <v>84.884</v>
      </c>
      <c r="L63" s="24">
        <v>6</v>
      </c>
    </row>
    <row r="64" ht="14" customHeight="1" spans="1:12">
      <c r="A64" s="14">
        <v>61</v>
      </c>
      <c r="B64" s="15" t="s">
        <v>61</v>
      </c>
      <c r="C64" s="15" t="s">
        <v>138</v>
      </c>
      <c r="D64" s="15" t="s">
        <v>151</v>
      </c>
      <c r="E64" s="15" t="s">
        <v>152</v>
      </c>
      <c r="F64" s="22">
        <v>17</v>
      </c>
      <c r="G64" s="17">
        <v>81.25</v>
      </c>
      <c r="H64" s="18">
        <v>86.96</v>
      </c>
      <c r="I64" s="29">
        <f t="shared" si="24"/>
        <v>32.5</v>
      </c>
      <c r="J64" s="18">
        <f t="shared" si="25"/>
        <v>52.176</v>
      </c>
      <c r="K64" s="18">
        <f t="shared" si="26"/>
        <v>84.676</v>
      </c>
      <c r="L64" s="14">
        <v>7</v>
      </c>
    </row>
    <row r="65" ht="14" customHeight="1" spans="1:12">
      <c r="A65" s="14">
        <v>62</v>
      </c>
      <c r="B65" s="15" t="s">
        <v>61</v>
      </c>
      <c r="C65" s="15" t="s">
        <v>138</v>
      </c>
      <c r="D65" s="15" t="s">
        <v>153</v>
      </c>
      <c r="E65" s="15" t="s">
        <v>154</v>
      </c>
      <c r="F65" s="22">
        <v>17</v>
      </c>
      <c r="G65" s="17">
        <v>80.5</v>
      </c>
      <c r="H65" s="18">
        <v>87.4</v>
      </c>
      <c r="I65" s="29">
        <f t="shared" si="24"/>
        <v>32.2</v>
      </c>
      <c r="J65" s="18">
        <f t="shared" si="25"/>
        <v>52.44</v>
      </c>
      <c r="K65" s="18">
        <f t="shared" si="26"/>
        <v>84.64</v>
      </c>
      <c r="L65" s="14">
        <v>8</v>
      </c>
    </row>
    <row r="66" ht="14" customHeight="1" spans="1:12">
      <c r="A66" s="14">
        <v>63</v>
      </c>
      <c r="B66" s="15" t="s">
        <v>61</v>
      </c>
      <c r="C66" s="15" t="s">
        <v>138</v>
      </c>
      <c r="D66" s="15" t="s">
        <v>155</v>
      </c>
      <c r="E66" s="15" t="s">
        <v>156</v>
      </c>
      <c r="F66" s="22">
        <v>17</v>
      </c>
      <c r="G66" s="17">
        <v>79.15</v>
      </c>
      <c r="H66" s="18">
        <v>88.2</v>
      </c>
      <c r="I66" s="29">
        <f t="shared" si="24"/>
        <v>31.66</v>
      </c>
      <c r="J66" s="18">
        <f t="shared" si="25"/>
        <v>52.92</v>
      </c>
      <c r="K66" s="18">
        <f t="shared" si="26"/>
        <v>84.58</v>
      </c>
      <c r="L66" s="24">
        <v>9</v>
      </c>
    </row>
    <row r="67" ht="14" customHeight="1" spans="1:12">
      <c r="A67" s="14">
        <v>64</v>
      </c>
      <c r="B67" s="15" t="s">
        <v>61</v>
      </c>
      <c r="C67" s="15" t="s">
        <v>138</v>
      </c>
      <c r="D67" s="15" t="s">
        <v>157</v>
      </c>
      <c r="E67" s="15" t="s">
        <v>158</v>
      </c>
      <c r="F67" s="22">
        <v>17</v>
      </c>
      <c r="G67" s="17">
        <v>81.65</v>
      </c>
      <c r="H67" s="18">
        <v>86.48</v>
      </c>
      <c r="I67" s="29">
        <f t="shared" si="24"/>
        <v>32.66</v>
      </c>
      <c r="J67" s="18">
        <f t="shared" si="25"/>
        <v>51.888</v>
      </c>
      <c r="K67" s="18">
        <f t="shared" si="26"/>
        <v>84.548</v>
      </c>
      <c r="L67" s="14">
        <v>10</v>
      </c>
    </row>
    <row r="68" ht="14" customHeight="1" spans="1:12">
      <c r="A68" s="14">
        <v>65</v>
      </c>
      <c r="B68" s="15" t="s">
        <v>61</v>
      </c>
      <c r="C68" s="15" t="s">
        <v>138</v>
      </c>
      <c r="D68" s="15" t="s">
        <v>159</v>
      </c>
      <c r="E68" s="15" t="s">
        <v>160</v>
      </c>
      <c r="F68" s="22">
        <v>17</v>
      </c>
      <c r="G68" s="17">
        <v>79.6</v>
      </c>
      <c r="H68" s="18">
        <v>87.72</v>
      </c>
      <c r="I68" s="29">
        <f t="shared" si="24"/>
        <v>31.84</v>
      </c>
      <c r="J68" s="18">
        <f t="shared" si="25"/>
        <v>52.632</v>
      </c>
      <c r="K68" s="18">
        <f t="shared" si="26"/>
        <v>84.472</v>
      </c>
      <c r="L68" s="14">
        <v>11</v>
      </c>
    </row>
    <row r="69" ht="14" customHeight="1" spans="1:12">
      <c r="A69" s="14">
        <v>66</v>
      </c>
      <c r="B69" s="15" t="s">
        <v>61</v>
      </c>
      <c r="C69" s="15" t="s">
        <v>138</v>
      </c>
      <c r="D69" s="15" t="s">
        <v>161</v>
      </c>
      <c r="E69" s="15" t="s">
        <v>162</v>
      </c>
      <c r="F69" s="22">
        <v>17</v>
      </c>
      <c r="G69" s="17">
        <v>79.7</v>
      </c>
      <c r="H69" s="18">
        <v>87.64</v>
      </c>
      <c r="I69" s="29">
        <f t="shared" si="24"/>
        <v>31.88</v>
      </c>
      <c r="J69" s="18">
        <f t="shared" si="25"/>
        <v>52.584</v>
      </c>
      <c r="K69" s="18">
        <f t="shared" si="26"/>
        <v>84.464</v>
      </c>
      <c r="L69" s="24">
        <v>12</v>
      </c>
    </row>
    <row r="70" ht="14" customHeight="1" spans="1:12">
      <c r="A70" s="14">
        <v>67</v>
      </c>
      <c r="B70" s="15" t="s">
        <v>61</v>
      </c>
      <c r="C70" s="15" t="s">
        <v>138</v>
      </c>
      <c r="D70" s="15" t="s">
        <v>163</v>
      </c>
      <c r="E70" s="15" t="s">
        <v>164</v>
      </c>
      <c r="F70" s="22">
        <v>17</v>
      </c>
      <c r="G70" s="17">
        <v>78.85</v>
      </c>
      <c r="H70" s="20">
        <v>88</v>
      </c>
      <c r="I70" s="29">
        <f t="shared" si="24"/>
        <v>31.54</v>
      </c>
      <c r="J70" s="18">
        <f t="shared" si="25"/>
        <v>52.8</v>
      </c>
      <c r="K70" s="18">
        <f t="shared" si="26"/>
        <v>84.34</v>
      </c>
      <c r="L70" s="14">
        <v>13</v>
      </c>
    </row>
    <row r="71" ht="14" customHeight="1" spans="1:12">
      <c r="A71" s="14">
        <v>68</v>
      </c>
      <c r="B71" s="15" t="s">
        <v>61</v>
      </c>
      <c r="C71" s="15" t="s">
        <v>138</v>
      </c>
      <c r="D71" s="15" t="s">
        <v>165</v>
      </c>
      <c r="E71" s="15" t="s">
        <v>166</v>
      </c>
      <c r="F71" s="22">
        <v>17</v>
      </c>
      <c r="G71" s="17">
        <v>79.2</v>
      </c>
      <c r="H71" s="18">
        <v>87.46</v>
      </c>
      <c r="I71" s="29">
        <f t="shared" si="24"/>
        <v>31.68</v>
      </c>
      <c r="J71" s="18">
        <f t="shared" si="25"/>
        <v>52.476</v>
      </c>
      <c r="K71" s="18">
        <f t="shared" si="26"/>
        <v>84.156</v>
      </c>
      <c r="L71" s="14">
        <v>14</v>
      </c>
    </row>
    <row r="72" ht="14" customHeight="1" spans="1:12">
      <c r="A72" s="14">
        <v>69</v>
      </c>
      <c r="B72" s="15" t="s">
        <v>61</v>
      </c>
      <c r="C72" s="15" t="s">
        <v>138</v>
      </c>
      <c r="D72" s="15" t="s">
        <v>167</v>
      </c>
      <c r="E72" s="15" t="s">
        <v>168</v>
      </c>
      <c r="F72" s="22">
        <v>17</v>
      </c>
      <c r="G72" s="17">
        <v>78.2</v>
      </c>
      <c r="H72" s="18">
        <v>88.08</v>
      </c>
      <c r="I72" s="29">
        <f t="shared" si="24"/>
        <v>31.28</v>
      </c>
      <c r="J72" s="18">
        <f t="shared" si="25"/>
        <v>52.848</v>
      </c>
      <c r="K72" s="18">
        <f t="shared" si="26"/>
        <v>84.128</v>
      </c>
      <c r="L72" s="24">
        <v>15</v>
      </c>
    </row>
    <row r="73" ht="14" customHeight="1" spans="1:12">
      <c r="A73" s="14">
        <v>70</v>
      </c>
      <c r="B73" s="15" t="s">
        <v>61</v>
      </c>
      <c r="C73" s="15" t="s">
        <v>138</v>
      </c>
      <c r="D73" s="15" t="s">
        <v>169</v>
      </c>
      <c r="E73" s="15" t="s">
        <v>170</v>
      </c>
      <c r="F73" s="22">
        <v>17</v>
      </c>
      <c r="G73" s="17">
        <v>78.35</v>
      </c>
      <c r="H73" s="18">
        <v>87.84</v>
      </c>
      <c r="I73" s="29">
        <f t="shared" si="24"/>
        <v>31.34</v>
      </c>
      <c r="J73" s="18">
        <f t="shared" si="25"/>
        <v>52.704</v>
      </c>
      <c r="K73" s="18">
        <f t="shared" si="26"/>
        <v>84.044</v>
      </c>
      <c r="L73" s="14">
        <v>16</v>
      </c>
    </row>
    <row r="74" ht="14" customHeight="1" spans="1:12">
      <c r="A74" s="14">
        <v>71</v>
      </c>
      <c r="B74" s="15" t="s">
        <v>61</v>
      </c>
      <c r="C74" s="15" t="s">
        <v>138</v>
      </c>
      <c r="D74" s="15" t="s">
        <v>171</v>
      </c>
      <c r="E74" s="15" t="s">
        <v>172</v>
      </c>
      <c r="F74" s="22">
        <v>17</v>
      </c>
      <c r="G74" s="17">
        <v>80.15</v>
      </c>
      <c r="H74" s="18">
        <v>86.36</v>
      </c>
      <c r="I74" s="29">
        <f t="shared" si="24"/>
        <v>32.06</v>
      </c>
      <c r="J74" s="18">
        <f t="shared" si="25"/>
        <v>51.816</v>
      </c>
      <c r="K74" s="18">
        <f t="shared" si="26"/>
        <v>83.876</v>
      </c>
      <c r="L74" s="14">
        <v>17</v>
      </c>
    </row>
    <row r="75" ht="14" customHeight="1" spans="1:12">
      <c r="A75" s="14">
        <v>72</v>
      </c>
      <c r="B75" s="15" t="s">
        <v>61</v>
      </c>
      <c r="C75" s="15" t="s">
        <v>173</v>
      </c>
      <c r="D75" s="15" t="s">
        <v>174</v>
      </c>
      <c r="E75" s="15" t="s">
        <v>175</v>
      </c>
      <c r="F75" s="22">
        <v>5</v>
      </c>
      <c r="G75" s="17">
        <v>83.55</v>
      </c>
      <c r="H75" s="18">
        <v>83.4</v>
      </c>
      <c r="I75" s="29">
        <f t="shared" ref="I75:I79" si="27">G75*0.4</f>
        <v>33.42</v>
      </c>
      <c r="J75" s="18">
        <f t="shared" ref="J75:J79" si="28">H75*0.6</f>
        <v>50.04</v>
      </c>
      <c r="K75" s="18">
        <f t="shared" ref="K75:K79" si="29">I75+J75</f>
        <v>83.46</v>
      </c>
      <c r="L75" s="14">
        <v>1</v>
      </c>
    </row>
    <row r="76" ht="14" customHeight="1" spans="1:12">
      <c r="A76" s="14">
        <v>73</v>
      </c>
      <c r="B76" s="15" t="s">
        <v>61</v>
      </c>
      <c r="C76" s="15" t="s">
        <v>173</v>
      </c>
      <c r="D76" s="15" t="s">
        <v>176</v>
      </c>
      <c r="E76" s="15" t="s">
        <v>177</v>
      </c>
      <c r="F76" s="22">
        <v>5</v>
      </c>
      <c r="G76" s="17">
        <v>79.95</v>
      </c>
      <c r="H76" s="18">
        <v>84.7</v>
      </c>
      <c r="I76" s="29">
        <f t="shared" si="27"/>
        <v>31.98</v>
      </c>
      <c r="J76" s="18">
        <f t="shared" si="28"/>
        <v>50.82</v>
      </c>
      <c r="K76" s="18">
        <f t="shared" si="29"/>
        <v>82.8</v>
      </c>
      <c r="L76" s="14">
        <v>2</v>
      </c>
    </row>
    <row r="77" ht="14" customHeight="1" spans="1:12">
      <c r="A77" s="14">
        <v>74</v>
      </c>
      <c r="B77" s="15" t="s">
        <v>61</v>
      </c>
      <c r="C77" s="15" t="s">
        <v>173</v>
      </c>
      <c r="D77" s="15" t="s">
        <v>178</v>
      </c>
      <c r="E77" s="15" t="s">
        <v>179</v>
      </c>
      <c r="F77" s="22">
        <v>5</v>
      </c>
      <c r="G77" s="17">
        <v>78.95</v>
      </c>
      <c r="H77" s="18">
        <v>85.12</v>
      </c>
      <c r="I77" s="29">
        <f t="shared" si="27"/>
        <v>31.58</v>
      </c>
      <c r="J77" s="18">
        <f t="shared" si="28"/>
        <v>51.072</v>
      </c>
      <c r="K77" s="18">
        <f t="shared" si="29"/>
        <v>82.652</v>
      </c>
      <c r="L77" s="14">
        <v>3</v>
      </c>
    </row>
    <row r="78" ht="14" customHeight="1" spans="1:12">
      <c r="A78" s="14">
        <v>75</v>
      </c>
      <c r="B78" s="15" t="s">
        <v>61</v>
      </c>
      <c r="C78" s="15" t="s">
        <v>173</v>
      </c>
      <c r="D78" s="15" t="s">
        <v>180</v>
      </c>
      <c r="E78" s="15" t="s">
        <v>181</v>
      </c>
      <c r="F78" s="22">
        <v>5</v>
      </c>
      <c r="G78" s="17">
        <v>76.75</v>
      </c>
      <c r="H78" s="18">
        <v>86.44</v>
      </c>
      <c r="I78" s="29">
        <f t="shared" si="27"/>
        <v>30.7</v>
      </c>
      <c r="J78" s="18">
        <f t="shared" si="28"/>
        <v>51.864</v>
      </c>
      <c r="K78" s="18">
        <f t="shared" si="29"/>
        <v>82.564</v>
      </c>
      <c r="L78" s="14">
        <v>4</v>
      </c>
    </row>
    <row r="79" ht="14" customHeight="1" spans="1:12">
      <c r="A79" s="14">
        <v>76</v>
      </c>
      <c r="B79" s="15" t="s">
        <v>61</v>
      </c>
      <c r="C79" s="15" t="s">
        <v>173</v>
      </c>
      <c r="D79" s="15" t="s">
        <v>182</v>
      </c>
      <c r="E79" s="15" t="s">
        <v>183</v>
      </c>
      <c r="F79" s="22">
        <v>5</v>
      </c>
      <c r="G79" s="17">
        <v>77.05</v>
      </c>
      <c r="H79" s="18">
        <v>86.22</v>
      </c>
      <c r="I79" s="29">
        <f t="shared" si="27"/>
        <v>30.82</v>
      </c>
      <c r="J79" s="18">
        <f t="shared" si="28"/>
        <v>51.732</v>
      </c>
      <c r="K79" s="18">
        <f t="shared" si="29"/>
        <v>82.552</v>
      </c>
      <c r="L79" s="14">
        <v>5</v>
      </c>
    </row>
    <row r="80" ht="36" customHeight="1" spans="1:12">
      <c r="A80" s="14">
        <v>77</v>
      </c>
      <c r="B80" s="15" t="s">
        <v>61</v>
      </c>
      <c r="C80" s="15" t="s">
        <v>184</v>
      </c>
      <c r="D80" s="15" t="s">
        <v>185</v>
      </c>
      <c r="E80" s="15" t="s">
        <v>186</v>
      </c>
      <c r="F80" s="22">
        <v>5</v>
      </c>
      <c r="G80" s="17">
        <v>83.3</v>
      </c>
      <c r="H80" s="18">
        <v>86.9</v>
      </c>
      <c r="I80" s="29">
        <f t="shared" ref="I80:I91" si="30">G80*0.4</f>
        <v>33.32</v>
      </c>
      <c r="J80" s="18">
        <f t="shared" ref="J80:J91" si="31">H80*0.6</f>
        <v>52.14</v>
      </c>
      <c r="K80" s="18">
        <f t="shared" ref="K80:K91" si="32">I80+J80</f>
        <v>85.46</v>
      </c>
      <c r="L80" s="14">
        <v>1</v>
      </c>
    </row>
    <row r="81" ht="33" customHeight="1" spans="1:12">
      <c r="A81" s="14">
        <v>78</v>
      </c>
      <c r="B81" s="15" t="s">
        <v>61</v>
      </c>
      <c r="C81" s="15" t="s">
        <v>184</v>
      </c>
      <c r="D81" s="15" t="s">
        <v>187</v>
      </c>
      <c r="E81" s="15" t="s">
        <v>188</v>
      </c>
      <c r="F81" s="22">
        <v>5</v>
      </c>
      <c r="G81" s="17">
        <v>86.6</v>
      </c>
      <c r="H81" s="18">
        <v>84.68</v>
      </c>
      <c r="I81" s="29">
        <f t="shared" si="30"/>
        <v>34.64</v>
      </c>
      <c r="J81" s="18">
        <f t="shared" si="31"/>
        <v>50.808</v>
      </c>
      <c r="K81" s="18">
        <f t="shared" si="32"/>
        <v>85.448</v>
      </c>
      <c r="L81" s="14">
        <v>2</v>
      </c>
    </row>
    <row r="82" ht="28" customHeight="1" spans="1:12">
      <c r="A82" s="14">
        <v>79</v>
      </c>
      <c r="B82" s="15" t="s">
        <v>61</v>
      </c>
      <c r="C82" s="15" t="s">
        <v>184</v>
      </c>
      <c r="D82" s="15" t="s">
        <v>189</v>
      </c>
      <c r="E82" s="15" t="s">
        <v>190</v>
      </c>
      <c r="F82" s="22">
        <v>5</v>
      </c>
      <c r="G82" s="17">
        <v>83.85</v>
      </c>
      <c r="H82" s="18">
        <v>86.27</v>
      </c>
      <c r="I82" s="29">
        <f t="shared" si="30"/>
        <v>33.54</v>
      </c>
      <c r="J82" s="18">
        <f t="shared" si="31"/>
        <v>51.762</v>
      </c>
      <c r="K82" s="18">
        <f t="shared" si="32"/>
        <v>85.302</v>
      </c>
      <c r="L82" s="14">
        <v>3</v>
      </c>
    </row>
    <row r="83" ht="28" customHeight="1" spans="1:12">
      <c r="A83" s="14">
        <v>80</v>
      </c>
      <c r="B83" s="15" t="s">
        <v>61</v>
      </c>
      <c r="C83" s="15" t="s">
        <v>184</v>
      </c>
      <c r="D83" s="15" t="s">
        <v>191</v>
      </c>
      <c r="E83" s="15" t="s">
        <v>192</v>
      </c>
      <c r="F83" s="22">
        <v>5</v>
      </c>
      <c r="G83" s="17">
        <v>82.05</v>
      </c>
      <c r="H83" s="18">
        <v>86.25</v>
      </c>
      <c r="I83" s="29">
        <f t="shared" si="30"/>
        <v>32.82</v>
      </c>
      <c r="J83" s="18">
        <f t="shared" si="31"/>
        <v>51.75</v>
      </c>
      <c r="K83" s="18">
        <f t="shared" si="32"/>
        <v>84.57</v>
      </c>
      <c r="L83" s="14">
        <v>4</v>
      </c>
    </row>
    <row r="84" ht="27" customHeight="1" spans="1:12">
      <c r="A84" s="14">
        <v>81</v>
      </c>
      <c r="B84" s="15" t="s">
        <v>61</v>
      </c>
      <c r="C84" s="15" t="s">
        <v>184</v>
      </c>
      <c r="D84" s="15" t="s">
        <v>193</v>
      </c>
      <c r="E84" s="15" t="s">
        <v>194</v>
      </c>
      <c r="F84" s="22">
        <v>5</v>
      </c>
      <c r="G84" s="17">
        <v>84.4</v>
      </c>
      <c r="H84" s="18">
        <v>84.32</v>
      </c>
      <c r="I84" s="29">
        <f t="shared" si="30"/>
        <v>33.76</v>
      </c>
      <c r="J84" s="18">
        <f t="shared" si="31"/>
        <v>50.592</v>
      </c>
      <c r="K84" s="18">
        <f t="shared" si="32"/>
        <v>84.352</v>
      </c>
      <c r="L84" s="14">
        <v>5</v>
      </c>
    </row>
    <row r="85" ht="36" customHeight="1" spans="1:12">
      <c r="A85" s="14">
        <v>82</v>
      </c>
      <c r="B85" s="15" t="s">
        <v>61</v>
      </c>
      <c r="C85" s="15" t="s">
        <v>195</v>
      </c>
      <c r="D85" s="15" t="s">
        <v>196</v>
      </c>
      <c r="E85" s="15" t="s">
        <v>197</v>
      </c>
      <c r="F85" s="22">
        <v>1</v>
      </c>
      <c r="G85" s="17">
        <v>75.25</v>
      </c>
      <c r="H85" s="18">
        <v>86.87</v>
      </c>
      <c r="I85" s="29">
        <f t="shared" si="30"/>
        <v>30.1</v>
      </c>
      <c r="J85" s="18">
        <f t="shared" si="31"/>
        <v>52.122</v>
      </c>
      <c r="K85" s="18">
        <f t="shared" si="32"/>
        <v>82.222</v>
      </c>
      <c r="L85" s="14">
        <v>1</v>
      </c>
    </row>
    <row r="86" ht="14" customHeight="1" spans="1:12">
      <c r="A86" s="14">
        <v>83</v>
      </c>
      <c r="B86" s="15" t="s">
        <v>61</v>
      </c>
      <c r="C86" s="15" t="s">
        <v>198</v>
      </c>
      <c r="D86" s="15" t="s">
        <v>199</v>
      </c>
      <c r="E86" s="15" t="s">
        <v>200</v>
      </c>
      <c r="F86" s="22">
        <v>2</v>
      </c>
      <c r="G86" s="17">
        <v>79.55</v>
      </c>
      <c r="H86" s="20">
        <v>85.88</v>
      </c>
      <c r="I86" s="29">
        <f t="shared" si="30"/>
        <v>31.82</v>
      </c>
      <c r="J86" s="18">
        <f t="shared" si="31"/>
        <v>51.528</v>
      </c>
      <c r="K86" s="18">
        <f t="shared" si="32"/>
        <v>83.348</v>
      </c>
      <c r="L86" s="30">
        <v>1</v>
      </c>
    </row>
    <row r="87" ht="14" customHeight="1" spans="1:12">
      <c r="A87" s="14">
        <v>84</v>
      </c>
      <c r="B87" s="15" t="s">
        <v>61</v>
      </c>
      <c r="C87" s="15" t="s">
        <v>198</v>
      </c>
      <c r="D87" s="15" t="s">
        <v>201</v>
      </c>
      <c r="E87" s="15" t="s">
        <v>202</v>
      </c>
      <c r="F87" s="22">
        <v>2</v>
      </c>
      <c r="G87" s="17">
        <v>78.25</v>
      </c>
      <c r="H87" s="20">
        <v>83.62</v>
      </c>
      <c r="I87" s="29">
        <f t="shared" si="30"/>
        <v>31.3</v>
      </c>
      <c r="J87" s="18">
        <f t="shared" si="31"/>
        <v>50.172</v>
      </c>
      <c r="K87" s="18">
        <f t="shared" si="32"/>
        <v>81.472</v>
      </c>
      <c r="L87" s="30">
        <v>2</v>
      </c>
    </row>
    <row r="88" ht="14" customHeight="1" spans="1:12">
      <c r="A88" s="14">
        <v>85</v>
      </c>
      <c r="B88" s="15" t="s">
        <v>61</v>
      </c>
      <c r="C88" s="15" t="s">
        <v>203</v>
      </c>
      <c r="D88" s="15" t="s">
        <v>204</v>
      </c>
      <c r="E88" s="15" t="s">
        <v>205</v>
      </c>
      <c r="F88" s="22">
        <v>2</v>
      </c>
      <c r="G88" s="17">
        <v>78.9</v>
      </c>
      <c r="H88" s="20">
        <v>85.752</v>
      </c>
      <c r="I88" s="29">
        <f t="shared" si="30"/>
        <v>31.56</v>
      </c>
      <c r="J88" s="18">
        <f t="shared" si="31"/>
        <v>51.4512</v>
      </c>
      <c r="K88" s="18">
        <f t="shared" si="32"/>
        <v>83.0112</v>
      </c>
      <c r="L88" s="30">
        <v>1</v>
      </c>
    </row>
    <row r="89" ht="14" customHeight="1" spans="1:12">
      <c r="A89" s="14">
        <v>86</v>
      </c>
      <c r="B89" s="15" t="s">
        <v>61</v>
      </c>
      <c r="C89" s="15" t="s">
        <v>203</v>
      </c>
      <c r="D89" s="15" t="s">
        <v>206</v>
      </c>
      <c r="E89" s="15" t="s">
        <v>207</v>
      </c>
      <c r="F89" s="22">
        <v>2</v>
      </c>
      <c r="G89" s="17">
        <v>73</v>
      </c>
      <c r="H89" s="20">
        <v>86.24</v>
      </c>
      <c r="I89" s="29">
        <f t="shared" si="30"/>
        <v>29.2</v>
      </c>
      <c r="J89" s="18">
        <f t="shared" si="31"/>
        <v>51.744</v>
      </c>
      <c r="K89" s="18">
        <f t="shared" si="32"/>
        <v>80.944</v>
      </c>
      <c r="L89" s="30">
        <v>2</v>
      </c>
    </row>
    <row r="90" ht="14" customHeight="1" spans="1:12">
      <c r="A90" s="14">
        <v>87</v>
      </c>
      <c r="B90" s="15" t="s">
        <v>61</v>
      </c>
      <c r="C90" s="15" t="s">
        <v>208</v>
      </c>
      <c r="D90" s="15" t="s">
        <v>209</v>
      </c>
      <c r="E90" s="15" t="s">
        <v>210</v>
      </c>
      <c r="F90" s="22">
        <v>2</v>
      </c>
      <c r="G90" s="17">
        <v>81.4</v>
      </c>
      <c r="H90" s="18">
        <v>86.7</v>
      </c>
      <c r="I90" s="29">
        <f t="shared" si="30"/>
        <v>32.56</v>
      </c>
      <c r="J90" s="18">
        <f t="shared" si="31"/>
        <v>52.02</v>
      </c>
      <c r="K90" s="18">
        <f t="shared" si="32"/>
        <v>84.58</v>
      </c>
      <c r="L90" s="14">
        <v>1</v>
      </c>
    </row>
    <row r="91" ht="14" customHeight="1" spans="1:12">
      <c r="A91" s="14">
        <v>88</v>
      </c>
      <c r="B91" s="15" t="s">
        <v>61</v>
      </c>
      <c r="C91" s="15" t="s">
        <v>208</v>
      </c>
      <c r="D91" s="15" t="s">
        <v>211</v>
      </c>
      <c r="E91" s="15" t="s">
        <v>212</v>
      </c>
      <c r="F91" s="22">
        <v>2</v>
      </c>
      <c r="G91" s="17">
        <v>83.7</v>
      </c>
      <c r="H91" s="18">
        <v>84.16</v>
      </c>
      <c r="I91" s="29">
        <f t="shared" si="30"/>
        <v>33.48</v>
      </c>
      <c r="J91" s="18">
        <f t="shared" si="31"/>
        <v>50.496</v>
      </c>
      <c r="K91" s="18">
        <f t="shared" si="32"/>
        <v>83.976</v>
      </c>
      <c r="L91" s="14">
        <v>2</v>
      </c>
    </row>
    <row r="92" ht="14" customHeight="1" spans="1:12">
      <c r="A92" s="14">
        <v>89</v>
      </c>
      <c r="B92" s="15" t="s">
        <v>213</v>
      </c>
      <c r="C92" s="15" t="s">
        <v>214</v>
      </c>
      <c r="D92" s="15" t="s">
        <v>215</v>
      </c>
      <c r="E92" s="15" t="s">
        <v>216</v>
      </c>
      <c r="F92" s="22">
        <v>10</v>
      </c>
      <c r="G92" s="17">
        <v>81.1</v>
      </c>
      <c r="H92" s="20">
        <v>85.386</v>
      </c>
      <c r="I92" s="29">
        <f t="shared" ref="I92:I101" si="33">G92*0.4</f>
        <v>32.44</v>
      </c>
      <c r="J92" s="18">
        <f t="shared" ref="J92:J101" si="34">H92*0.6</f>
        <v>51.2316</v>
      </c>
      <c r="K92" s="18">
        <f t="shared" ref="K92:K101" si="35">I92+J92</f>
        <v>83.6716</v>
      </c>
      <c r="L92" s="30">
        <v>1</v>
      </c>
    </row>
    <row r="93" ht="14" customHeight="1" spans="1:12">
      <c r="A93" s="14">
        <v>90</v>
      </c>
      <c r="B93" s="15" t="s">
        <v>213</v>
      </c>
      <c r="C93" s="15" t="s">
        <v>214</v>
      </c>
      <c r="D93" s="15" t="s">
        <v>217</v>
      </c>
      <c r="E93" s="15" t="s">
        <v>218</v>
      </c>
      <c r="F93" s="22">
        <v>10</v>
      </c>
      <c r="G93" s="17">
        <v>80.75</v>
      </c>
      <c r="H93" s="20">
        <v>84.188</v>
      </c>
      <c r="I93" s="29">
        <f t="shared" si="33"/>
        <v>32.3</v>
      </c>
      <c r="J93" s="18">
        <f t="shared" si="34"/>
        <v>50.5128</v>
      </c>
      <c r="K93" s="18">
        <f t="shared" si="35"/>
        <v>82.8128</v>
      </c>
      <c r="L93" s="30">
        <v>2</v>
      </c>
    </row>
    <row r="94" ht="14" customHeight="1" spans="1:12">
      <c r="A94" s="14">
        <v>91</v>
      </c>
      <c r="B94" s="15" t="s">
        <v>213</v>
      </c>
      <c r="C94" s="15" t="s">
        <v>214</v>
      </c>
      <c r="D94" s="15" t="s">
        <v>219</v>
      </c>
      <c r="E94" s="15" t="s">
        <v>220</v>
      </c>
      <c r="F94" s="22">
        <v>10</v>
      </c>
      <c r="G94" s="17">
        <v>78.75</v>
      </c>
      <c r="H94" s="20">
        <v>85.202</v>
      </c>
      <c r="I94" s="29">
        <f t="shared" si="33"/>
        <v>31.5</v>
      </c>
      <c r="J94" s="18">
        <f t="shared" si="34"/>
        <v>51.1212</v>
      </c>
      <c r="K94" s="18">
        <f t="shared" si="35"/>
        <v>82.6212</v>
      </c>
      <c r="L94" s="30">
        <v>3</v>
      </c>
    </row>
    <row r="95" ht="14" customHeight="1" spans="1:12">
      <c r="A95" s="14">
        <v>92</v>
      </c>
      <c r="B95" s="15" t="s">
        <v>213</v>
      </c>
      <c r="C95" s="15" t="s">
        <v>214</v>
      </c>
      <c r="D95" s="15" t="s">
        <v>221</v>
      </c>
      <c r="E95" s="15" t="s">
        <v>222</v>
      </c>
      <c r="F95" s="22">
        <v>10</v>
      </c>
      <c r="G95" s="17">
        <v>78.1</v>
      </c>
      <c r="H95" s="20">
        <v>85.172</v>
      </c>
      <c r="I95" s="29">
        <f t="shared" si="33"/>
        <v>31.24</v>
      </c>
      <c r="J95" s="18">
        <f t="shared" si="34"/>
        <v>51.1032</v>
      </c>
      <c r="K95" s="18">
        <f t="shared" si="35"/>
        <v>82.3432</v>
      </c>
      <c r="L95" s="30">
        <v>4</v>
      </c>
    </row>
    <row r="96" ht="14" customHeight="1" spans="1:12">
      <c r="A96" s="14">
        <v>93</v>
      </c>
      <c r="B96" s="15" t="s">
        <v>213</v>
      </c>
      <c r="C96" s="15" t="s">
        <v>214</v>
      </c>
      <c r="D96" s="15" t="s">
        <v>223</v>
      </c>
      <c r="E96" s="15" t="s">
        <v>224</v>
      </c>
      <c r="F96" s="22">
        <v>10</v>
      </c>
      <c r="G96" s="17">
        <v>81.05</v>
      </c>
      <c r="H96" s="20">
        <v>83.152</v>
      </c>
      <c r="I96" s="29">
        <f t="shared" si="33"/>
        <v>32.42</v>
      </c>
      <c r="J96" s="18">
        <f t="shared" si="34"/>
        <v>49.8912</v>
      </c>
      <c r="K96" s="18">
        <f t="shared" si="35"/>
        <v>82.3112</v>
      </c>
      <c r="L96" s="30">
        <v>5</v>
      </c>
    </row>
    <row r="97" ht="14" customHeight="1" spans="1:12">
      <c r="A97" s="14">
        <v>94</v>
      </c>
      <c r="B97" s="15" t="s">
        <v>213</v>
      </c>
      <c r="C97" s="15" t="s">
        <v>214</v>
      </c>
      <c r="D97" s="15" t="s">
        <v>225</v>
      </c>
      <c r="E97" s="15" t="s">
        <v>226</v>
      </c>
      <c r="F97" s="22">
        <v>10</v>
      </c>
      <c r="G97" s="17">
        <v>77.95</v>
      </c>
      <c r="H97" s="20">
        <v>83.799</v>
      </c>
      <c r="I97" s="29">
        <f t="shared" si="33"/>
        <v>31.18</v>
      </c>
      <c r="J97" s="18">
        <f t="shared" si="34"/>
        <v>50.2794</v>
      </c>
      <c r="K97" s="18">
        <f t="shared" si="35"/>
        <v>81.4594</v>
      </c>
      <c r="L97" s="30">
        <v>6</v>
      </c>
    </row>
    <row r="98" ht="14" customHeight="1" spans="1:12">
      <c r="A98" s="14">
        <v>95</v>
      </c>
      <c r="B98" s="15" t="s">
        <v>213</v>
      </c>
      <c r="C98" s="15" t="s">
        <v>214</v>
      </c>
      <c r="D98" s="15" t="s">
        <v>227</v>
      </c>
      <c r="E98" s="15" t="s">
        <v>228</v>
      </c>
      <c r="F98" s="22">
        <v>10</v>
      </c>
      <c r="G98" s="17">
        <v>82.35</v>
      </c>
      <c r="H98" s="20">
        <v>80.606</v>
      </c>
      <c r="I98" s="29">
        <f t="shared" si="33"/>
        <v>32.94</v>
      </c>
      <c r="J98" s="18">
        <f t="shared" si="34"/>
        <v>48.3636</v>
      </c>
      <c r="K98" s="18">
        <f t="shared" si="35"/>
        <v>81.3036</v>
      </c>
      <c r="L98" s="30">
        <v>7</v>
      </c>
    </row>
    <row r="99" ht="14" customHeight="1" spans="1:12">
      <c r="A99" s="14">
        <v>96</v>
      </c>
      <c r="B99" s="15" t="s">
        <v>213</v>
      </c>
      <c r="C99" s="15" t="s">
        <v>214</v>
      </c>
      <c r="D99" s="15" t="s">
        <v>229</v>
      </c>
      <c r="E99" s="15" t="s">
        <v>230</v>
      </c>
      <c r="F99" s="22">
        <v>10</v>
      </c>
      <c r="G99" s="17">
        <v>77.2</v>
      </c>
      <c r="H99" s="20">
        <v>83.582</v>
      </c>
      <c r="I99" s="29">
        <f t="shared" si="33"/>
        <v>30.88</v>
      </c>
      <c r="J99" s="18">
        <f t="shared" si="34"/>
        <v>50.1492</v>
      </c>
      <c r="K99" s="18">
        <f t="shared" si="35"/>
        <v>81.0292</v>
      </c>
      <c r="L99" s="30">
        <v>8</v>
      </c>
    </row>
    <row r="100" ht="14" customHeight="1" spans="1:12">
      <c r="A100" s="14">
        <v>97</v>
      </c>
      <c r="B100" s="15" t="s">
        <v>213</v>
      </c>
      <c r="C100" s="15" t="s">
        <v>214</v>
      </c>
      <c r="D100" s="15" t="s">
        <v>231</v>
      </c>
      <c r="E100" s="15" t="s">
        <v>232</v>
      </c>
      <c r="F100" s="22">
        <v>10</v>
      </c>
      <c r="G100" s="17">
        <v>75.3</v>
      </c>
      <c r="H100" s="20">
        <v>84.418</v>
      </c>
      <c r="I100" s="29">
        <f t="shared" si="33"/>
        <v>30.12</v>
      </c>
      <c r="J100" s="18">
        <f t="shared" si="34"/>
        <v>50.6508</v>
      </c>
      <c r="K100" s="18">
        <f t="shared" si="35"/>
        <v>80.7708</v>
      </c>
      <c r="L100" s="30">
        <v>9</v>
      </c>
    </row>
    <row r="101" ht="14" customHeight="1" spans="1:12">
      <c r="A101" s="14">
        <v>98</v>
      </c>
      <c r="B101" s="15" t="s">
        <v>213</v>
      </c>
      <c r="C101" s="15" t="s">
        <v>214</v>
      </c>
      <c r="D101" s="15" t="s">
        <v>233</v>
      </c>
      <c r="E101" s="15" t="s">
        <v>234</v>
      </c>
      <c r="F101" s="22">
        <v>10</v>
      </c>
      <c r="G101" s="17">
        <v>74.4</v>
      </c>
      <c r="H101" s="20">
        <v>84.99</v>
      </c>
      <c r="I101" s="29">
        <f t="shared" si="33"/>
        <v>29.76</v>
      </c>
      <c r="J101" s="18">
        <f t="shared" si="34"/>
        <v>50.994</v>
      </c>
      <c r="K101" s="18">
        <f t="shared" si="35"/>
        <v>80.754</v>
      </c>
      <c r="L101" s="30">
        <v>10</v>
      </c>
    </row>
    <row r="102" ht="14" customHeight="1" spans="1:12">
      <c r="A102" s="14">
        <v>99</v>
      </c>
      <c r="B102" s="15" t="s">
        <v>235</v>
      </c>
      <c r="C102" s="15" t="s">
        <v>214</v>
      </c>
      <c r="D102" s="15" t="s">
        <v>236</v>
      </c>
      <c r="E102" s="15" t="s">
        <v>237</v>
      </c>
      <c r="F102" s="22">
        <v>10</v>
      </c>
      <c r="G102" s="17">
        <v>83.25</v>
      </c>
      <c r="H102" s="20">
        <v>84.098</v>
      </c>
      <c r="I102" s="29">
        <f t="shared" ref="I102:I111" si="36">G102*0.4</f>
        <v>33.3</v>
      </c>
      <c r="J102" s="18">
        <f t="shared" ref="J102:J111" si="37">H102*0.6</f>
        <v>50.4588</v>
      </c>
      <c r="K102" s="18">
        <f t="shared" ref="K102:K111" si="38">I102+J102</f>
        <v>83.7588</v>
      </c>
      <c r="L102" s="30">
        <v>1</v>
      </c>
    </row>
    <row r="103" ht="14" customHeight="1" spans="1:12">
      <c r="A103" s="14">
        <v>100</v>
      </c>
      <c r="B103" s="15" t="s">
        <v>235</v>
      </c>
      <c r="C103" s="15" t="s">
        <v>214</v>
      </c>
      <c r="D103" s="15" t="s">
        <v>238</v>
      </c>
      <c r="E103" s="15" t="s">
        <v>239</v>
      </c>
      <c r="F103" s="22">
        <v>10</v>
      </c>
      <c r="G103" s="17">
        <v>79.35</v>
      </c>
      <c r="H103" s="20">
        <v>85.082</v>
      </c>
      <c r="I103" s="29">
        <f t="shared" si="36"/>
        <v>31.74</v>
      </c>
      <c r="J103" s="18">
        <f t="shared" si="37"/>
        <v>51.0492</v>
      </c>
      <c r="K103" s="18">
        <f t="shared" si="38"/>
        <v>82.7892</v>
      </c>
      <c r="L103" s="30">
        <v>2</v>
      </c>
    </row>
    <row r="104" ht="14" customHeight="1" spans="1:12">
      <c r="A104" s="14">
        <v>101</v>
      </c>
      <c r="B104" s="15" t="s">
        <v>235</v>
      </c>
      <c r="C104" s="15" t="s">
        <v>214</v>
      </c>
      <c r="D104" s="15" t="s">
        <v>240</v>
      </c>
      <c r="E104" s="15" t="s">
        <v>241</v>
      </c>
      <c r="F104" s="22">
        <v>10</v>
      </c>
      <c r="G104" s="17">
        <v>78.1</v>
      </c>
      <c r="H104" s="20">
        <v>84.92</v>
      </c>
      <c r="I104" s="29">
        <f t="shared" si="36"/>
        <v>31.24</v>
      </c>
      <c r="J104" s="18">
        <f t="shared" si="37"/>
        <v>50.952</v>
      </c>
      <c r="K104" s="18">
        <f t="shared" si="38"/>
        <v>82.192</v>
      </c>
      <c r="L104" s="30">
        <v>3</v>
      </c>
    </row>
    <row r="105" ht="14" customHeight="1" spans="1:12">
      <c r="A105" s="14">
        <v>102</v>
      </c>
      <c r="B105" s="15" t="s">
        <v>235</v>
      </c>
      <c r="C105" s="15" t="s">
        <v>214</v>
      </c>
      <c r="D105" s="15" t="s">
        <v>242</v>
      </c>
      <c r="E105" s="15" t="s">
        <v>243</v>
      </c>
      <c r="F105" s="22">
        <v>10</v>
      </c>
      <c r="G105" s="17">
        <v>76.05</v>
      </c>
      <c r="H105" s="20">
        <v>85.76</v>
      </c>
      <c r="I105" s="29">
        <f t="shared" si="36"/>
        <v>30.42</v>
      </c>
      <c r="J105" s="18">
        <f t="shared" si="37"/>
        <v>51.456</v>
      </c>
      <c r="K105" s="18">
        <f t="shared" si="38"/>
        <v>81.876</v>
      </c>
      <c r="L105" s="30">
        <v>4</v>
      </c>
    </row>
    <row r="106" ht="14" customHeight="1" spans="1:12">
      <c r="A106" s="14">
        <v>103</v>
      </c>
      <c r="B106" s="15" t="s">
        <v>235</v>
      </c>
      <c r="C106" s="15" t="s">
        <v>214</v>
      </c>
      <c r="D106" s="15" t="s">
        <v>244</v>
      </c>
      <c r="E106" s="15" t="s">
        <v>245</v>
      </c>
      <c r="F106" s="22">
        <v>10</v>
      </c>
      <c r="G106" s="17">
        <v>75.9</v>
      </c>
      <c r="H106" s="20">
        <v>85.76</v>
      </c>
      <c r="I106" s="29">
        <f t="shared" si="36"/>
        <v>30.36</v>
      </c>
      <c r="J106" s="18">
        <f t="shared" si="37"/>
        <v>51.456</v>
      </c>
      <c r="K106" s="18">
        <f t="shared" si="38"/>
        <v>81.816</v>
      </c>
      <c r="L106" s="30">
        <v>5</v>
      </c>
    </row>
    <row r="107" ht="14" customHeight="1" spans="1:12">
      <c r="A107" s="14">
        <v>104</v>
      </c>
      <c r="B107" s="15" t="s">
        <v>235</v>
      </c>
      <c r="C107" s="15" t="s">
        <v>214</v>
      </c>
      <c r="D107" s="15" t="s">
        <v>246</v>
      </c>
      <c r="E107" s="15" t="s">
        <v>247</v>
      </c>
      <c r="F107" s="22">
        <v>10</v>
      </c>
      <c r="G107" s="17">
        <v>78.45</v>
      </c>
      <c r="H107" s="20">
        <v>84.048</v>
      </c>
      <c r="I107" s="29">
        <f t="shared" si="36"/>
        <v>31.38</v>
      </c>
      <c r="J107" s="18">
        <f t="shared" si="37"/>
        <v>50.4288</v>
      </c>
      <c r="K107" s="18">
        <f t="shared" si="38"/>
        <v>81.8088</v>
      </c>
      <c r="L107" s="30">
        <v>6</v>
      </c>
    </row>
    <row r="108" ht="14" customHeight="1" spans="1:12">
      <c r="A108" s="14">
        <v>105</v>
      </c>
      <c r="B108" s="15" t="s">
        <v>235</v>
      </c>
      <c r="C108" s="15" t="s">
        <v>214</v>
      </c>
      <c r="D108" s="15" t="s">
        <v>248</v>
      </c>
      <c r="E108" s="15" t="s">
        <v>249</v>
      </c>
      <c r="F108" s="22">
        <v>10</v>
      </c>
      <c r="G108" s="17">
        <v>79.65</v>
      </c>
      <c r="H108" s="20">
        <v>82.628</v>
      </c>
      <c r="I108" s="29">
        <f t="shared" si="36"/>
        <v>31.86</v>
      </c>
      <c r="J108" s="18">
        <f t="shared" si="37"/>
        <v>49.5768</v>
      </c>
      <c r="K108" s="18">
        <f t="shared" si="38"/>
        <v>81.4368</v>
      </c>
      <c r="L108" s="30">
        <v>7</v>
      </c>
    </row>
    <row r="109" ht="14" customHeight="1" spans="1:12">
      <c r="A109" s="14">
        <v>106</v>
      </c>
      <c r="B109" s="15" t="s">
        <v>235</v>
      </c>
      <c r="C109" s="15" t="s">
        <v>214</v>
      </c>
      <c r="D109" s="15" t="s">
        <v>250</v>
      </c>
      <c r="E109" s="15" t="s">
        <v>251</v>
      </c>
      <c r="F109" s="22">
        <v>10</v>
      </c>
      <c r="G109" s="17">
        <v>76.8</v>
      </c>
      <c r="H109" s="20">
        <v>83.218</v>
      </c>
      <c r="I109" s="29">
        <f t="shared" si="36"/>
        <v>30.72</v>
      </c>
      <c r="J109" s="18">
        <f t="shared" si="37"/>
        <v>49.9308</v>
      </c>
      <c r="K109" s="18">
        <f t="shared" si="38"/>
        <v>80.6508</v>
      </c>
      <c r="L109" s="30">
        <v>8</v>
      </c>
    </row>
    <row r="110" ht="14" customHeight="1" spans="1:12">
      <c r="A110" s="14">
        <v>107</v>
      </c>
      <c r="B110" s="15" t="s">
        <v>235</v>
      </c>
      <c r="C110" s="15" t="s">
        <v>214</v>
      </c>
      <c r="D110" s="15" t="s">
        <v>252</v>
      </c>
      <c r="E110" s="15" t="s">
        <v>253</v>
      </c>
      <c r="F110" s="22">
        <v>10</v>
      </c>
      <c r="G110" s="17">
        <v>75.6</v>
      </c>
      <c r="H110" s="20">
        <v>83.52</v>
      </c>
      <c r="I110" s="29">
        <f t="shared" si="36"/>
        <v>30.24</v>
      </c>
      <c r="J110" s="18">
        <f t="shared" si="37"/>
        <v>50.112</v>
      </c>
      <c r="K110" s="18">
        <f t="shared" si="38"/>
        <v>80.352</v>
      </c>
      <c r="L110" s="30">
        <v>9</v>
      </c>
    </row>
    <row r="111" ht="14" customHeight="1" spans="1:12">
      <c r="A111" s="14">
        <v>108</v>
      </c>
      <c r="B111" s="15" t="s">
        <v>235</v>
      </c>
      <c r="C111" s="15" t="s">
        <v>214</v>
      </c>
      <c r="D111" s="15" t="s">
        <v>254</v>
      </c>
      <c r="E111" s="15" t="s">
        <v>255</v>
      </c>
      <c r="F111" s="22">
        <v>10</v>
      </c>
      <c r="G111" s="17">
        <v>74.25</v>
      </c>
      <c r="H111" s="20">
        <v>84.268</v>
      </c>
      <c r="I111" s="29">
        <f t="shared" si="36"/>
        <v>29.7</v>
      </c>
      <c r="J111" s="18">
        <f t="shared" si="37"/>
        <v>50.5608</v>
      </c>
      <c r="K111" s="18">
        <f t="shared" si="38"/>
        <v>80.2608</v>
      </c>
      <c r="L111" s="30">
        <v>10</v>
      </c>
    </row>
  </sheetData>
  <autoFilter xmlns:etc="http://www.wps.cn/officeDocument/2017/etCustomData" ref="A3:L111" etc:filterBottomFollowUsedRange="0">
    <extLst/>
  </autoFilter>
  <mergeCells count="1">
    <mergeCell ref="A2:L2"/>
  </mergeCells>
  <pageMargins left="0.554861111111111" right="0.554861111111111" top="0.802777777777778" bottom="0.802777777777778" header="0.5" footer="0.5"/>
  <pageSetup paperSize="9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体检、考察名单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2018-06-10T00:18:00Z</dcterms:created>
  <dcterms:modified xsi:type="dcterms:W3CDTF">2024-07-29T08:05:07Z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KSORubyTemplateID" linkTarget="0">
    <vt:lpwstr>20</vt:lpwstr>
  </property>
  <property fmtid="{D5CDD505-2E9C-101B-9397-08002B2CF9AE}" pid="4" name="ICV">
    <vt:lpwstr>AE70AF07C67948768E430DE6A8E2EC42</vt:lpwstr>
  </property>
</Properties>
</file>