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52" windowHeight="8655"/>
  </bookViews>
  <sheets>
    <sheet name="Sheet1" sheetId="1" r:id="rId1"/>
  </sheets>
  <definedNames>
    <definedName name="_xlnm._FilterDatabase" localSheetId="0" hidden="1">Sheet1!$A$2:$J$61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<sst xmlns="http://schemas.openxmlformats.org/spreadsheetml/2006/main" count="210" uniqueCount="82">
  <si>
    <t xml:space="preserve">2024年上半年舟山市教育局部分直属高中学校公开招聘教师 （第一批) 
考试成绩及入围体检名单
</t>
  </si>
  <si>
    <t>序号</t>
  </si>
  <si>
    <t>报考学校</t>
  </si>
  <si>
    <t>报考岗位</t>
  </si>
  <si>
    <t>姓名</t>
  </si>
  <si>
    <t>准考证号</t>
  </si>
  <si>
    <t>笔试成绩</t>
  </si>
  <si>
    <t>面试成绩</t>
  </si>
  <si>
    <t>考试
总成绩</t>
  </si>
  <si>
    <t>排序</t>
  </si>
  <si>
    <t>备注</t>
  </si>
  <si>
    <t>浙江省定海第一中学</t>
  </si>
  <si>
    <t>英语</t>
  </si>
  <si>
    <t>侯佳茵</t>
  </si>
  <si>
    <t>入围体检</t>
  </si>
  <si>
    <t>刘山山</t>
  </si>
  <si>
    <t>虞娇霞</t>
  </si>
  <si>
    <t>王丹丹</t>
  </si>
  <si>
    <t>王浩东</t>
  </si>
  <si>
    <t>杨玲</t>
  </si>
  <si>
    <t>历史</t>
  </si>
  <si>
    <t>谭诤巾</t>
  </si>
  <si>
    <t>周梦蝶</t>
  </si>
  <si>
    <t>王金权</t>
  </si>
  <si>
    <t>物理</t>
  </si>
  <si>
    <t>赵青宝</t>
  </si>
  <si>
    <t>季碇渊</t>
  </si>
  <si>
    <t>傅巨杰</t>
  </si>
  <si>
    <t>房昱成</t>
  </si>
  <si>
    <t>周质清</t>
  </si>
  <si>
    <t>杨欢</t>
  </si>
  <si>
    <t>化学</t>
  </si>
  <si>
    <t>吴梦男</t>
  </si>
  <si>
    <t>方筱薇</t>
  </si>
  <si>
    <t>朱美荣</t>
  </si>
  <si>
    <t>舟山市南海实验学校高中部</t>
  </si>
  <si>
    <t>刘心语</t>
  </si>
  <si>
    <t>高璐瑶</t>
  </si>
  <si>
    <t>斯丽媛</t>
  </si>
  <si>
    <t>於佶宓</t>
  </si>
  <si>
    <t>朱泽韵</t>
  </si>
  <si>
    <t>刘丹瑜</t>
  </si>
  <si>
    <t>牛珂</t>
  </si>
  <si>
    <t>王贺民</t>
  </si>
  <si>
    <t>马誉涵</t>
  </si>
  <si>
    <t>龙荟</t>
  </si>
  <si>
    <t>缺考</t>
  </si>
  <si>
    <t>朱旭彬</t>
  </si>
  <si>
    <t>李志鹏</t>
  </si>
  <si>
    <t>林家齐</t>
  </si>
  <si>
    <t>陈芮孟</t>
  </si>
  <si>
    <t>张紫齐</t>
  </si>
  <si>
    <t>孔诗娴</t>
  </si>
  <si>
    <t>浙江省普陀中学</t>
  </si>
  <si>
    <t>语文</t>
  </si>
  <si>
    <t>俞璐佳</t>
  </si>
  <si>
    <t>赵煜熠</t>
  </si>
  <si>
    <t>解晓峰</t>
  </si>
  <si>
    <t>马雨蒙</t>
  </si>
  <si>
    <t>董玲艳</t>
  </si>
  <si>
    <t>王思薇</t>
  </si>
  <si>
    <t>张琬婷</t>
  </si>
  <si>
    <t>郑芸婧</t>
  </si>
  <si>
    <t>刘晓雯</t>
  </si>
  <si>
    <t>王智宇</t>
  </si>
  <si>
    <t>张博皓</t>
  </si>
  <si>
    <t>陈欣琦</t>
  </si>
  <si>
    <t>刘书唯</t>
  </si>
  <si>
    <t>闫乾宏</t>
  </si>
  <si>
    <t>陈涛</t>
  </si>
  <si>
    <t>贺政超</t>
  </si>
  <si>
    <t>关通</t>
  </si>
  <si>
    <t>张杰</t>
  </si>
  <si>
    <t>政治</t>
  </si>
  <si>
    <t>董黎航</t>
  </si>
  <si>
    <t>徐翠红</t>
  </si>
  <si>
    <t>张锦薇</t>
  </si>
  <si>
    <t>地理</t>
  </si>
  <si>
    <t>沈姝辰</t>
  </si>
  <si>
    <t>张乐婷</t>
  </si>
  <si>
    <t>邓晓红</t>
  </si>
  <si>
    <t>注：1.根据公告要求，面试成绩低于60分的，不列入下一环节。
    2.体检将于近期进行，请考生保持手机畅通。参加体检时，请带上本人身份证和1寸照片1张，体检费自理。体检当天需进行采血、B超等检查，请在受检前禁食8—12小时。
                                                                 舟山市教育局
                                                                 2024年7月2日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</si>
</sst>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6"/>
      <name val="方正粗黑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topLeftCell="A58" workbookViewId="0">
      <selection activeCell="L7" sqref="L7"/>
    </sheetView>
  </sheetViews>
  <sheetFormatPr defaultColWidth="8.72566371681416" defaultRowHeight="13.5"/>
  <cols>
    <col min="2" max="2" width="25.9115044247788" customWidth="1"/>
    <col min="5" max="5" width="13.3628318584071" customWidth="1"/>
    <col min="8" max="8" width="12.7256637168142" style="2" customWidth="1"/>
  </cols>
  <sheetData>
    <row r="1" ht="53" customHeight="1" spans="1:10">
      <c r="A1" s="3" t="s">
        <v>0</v>
      </c>
      <c r="B1" s="3"/>
      <c r="C1" s="3"/>
      <c r="D1" s="3"/>
      <c r="E1" s="3"/>
      <c r="F1" s="3"/>
      <c r="G1" s="3"/>
      <c r="H1" s="4"/>
      <c r="I1" s="13"/>
      <c r="J1" s="3"/>
    </row>
    <row r="2" ht="27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4" t="s">
        <v>9</v>
      </c>
      <c r="J2" s="5" t="s">
        <v>10</v>
      </c>
    </row>
    <row r="3" s="1" customFormat="1" ht="33" customHeight="1" spans="1:10">
      <c r="A3" s="7">
        <v>1</v>
      </c>
      <c r="B3" s="7" t="s">
        <v>11</v>
      </c>
      <c r="C3" s="8" t="s">
        <v>12</v>
      </c>
      <c r="D3" s="9" t="s">
        <v>13</v>
      </c>
      <c r="E3" s="10">
        <v>202411007</v>
      </c>
      <c r="F3" s="7">
        <v>92</v>
      </c>
      <c r="G3" s="7">
        <v>88.6</v>
      </c>
      <c r="H3" s="11">
        <v>89.96</v>
      </c>
      <c r="I3" s="7">
        <f>RANK(H3,H$3:H$8)</f>
        <v>1</v>
      </c>
      <c r="J3" s="7" t="s">
        <v>14</v>
      </c>
    </row>
    <row r="4" s="1" customFormat="1" ht="33" customHeight="1" spans="1:10">
      <c r="A4" s="7">
        <v>2</v>
      </c>
      <c r="B4" s="7" t="s">
        <v>11</v>
      </c>
      <c r="C4" s="8" t="s">
        <v>12</v>
      </c>
      <c r="D4" s="9" t="s">
        <v>15</v>
      </c>
      <c r="E4" s="10">
        <v>202411024</v>
      </c>
      <c r="F4" s="7">
        <v>84</v>
      </c>
      <c r="G4" s="7">
        <v>83.94</v>
      </c>
      <c r="H4" s="11">
        <v>83.964</v>
      </c>
      <c r="I4" s="7">
        <f>RANK(H4,H$3:H$8)</f>
        <v>2</v>
      </c>
      <c r="J4" s="7" t="s">
        <v>14</v>
      </c>
    </row>
    <row r="5" s="1" customFormat="1" ht="33" customHeight="1" spans="1:10">
      <c r="A5" s="7">
        <v>3</v>
      </c>
      <c r="B5" s="7" t="s">
        <v>11</v>
      </c>
      <c r="C5" s="8" t="s">
        <v>12</v>
      </c>
      <c r="D5" s="9" t="s">
        <v>16</v>
      </c>
      <c r="E5" s="10">
        <v>202411004</v>
      </c>
      <c r="F5" s="7">
        <v>84</v>
      </c>
      <c r="G5" s="7">
        <v>80.26</v>
      </c>
      <c r="H5" s="11">
        <v>81.756</v>
      </c>
      <c r="I5" s="7">
        <f>RANK(H5,H$3:H$8)</f>
        <v>3</v>
      </c>
      <c r="J5" s="7"/>
    </row>
    <row r="6" s="1" customFormat="1" ht="33" customHeight="1" spans="1:10">
      <c r="A6" s="7">
        <v>4</v>
      </c>
      <c r="B6" s="7" t="s">
        <v>11</v>
      </c>
      <c r="C6" s="8" t="s">
        <v>12</v>
      </c>
      <c r="D6" s="9" t="s">
        <v>17</v>
      </c>
      <c r="E6" s="10">
        <v>202411010</v>
      </c>
      <c r="F6" s="7">
        <v>86</v>
      </c>
      <c r="G6" s="7">
        <v>77.96</v>
      </c>
      <c r="H6" s="11">
        <v>81.176</v>
      </c>
      <c r="I6" s="7">
        <f>RANK(H6,H$3:H$8)</f>
        <v>4</v>
      </c>
      <c r="J6" s="7"/>
    </row>
    <row r="7" s="1" customFormat="1" ht="33" customHeight="1" spans="1:10">
      <c r="A7" s="7">
        <v>5</v>
      </c>
      <c r="B7" s="7" t="s">
        <v>11</v>
      </c>
      <c r="C7" s="8" t="s">
        <v>12</v>
      </c>
      <c r="D7" s="9" t="s">
        <v>18</v>
      </c>
      <c r="E7" s="10">
        <v>202411009</v>
      </c>
      <c r="F7" s="7">
        <v>84</v>
      </c>
      <c r="G7" s="7">
        <v>68.02</v>
      </c>
      <c r="H7" s="11">
        <v>74.412</v>
      </c>
      <c r="I7" s="7">
        <f>RANK(H7,H$3:H$8)</f>
        <v>5</v>
      </c>
      <c r="J7" s="7"/>
    </row>
    <row r="8" s="1" customFormat="1" ht="33" customHeight="1" spans="1:10">
      <c r="A8" s="7">
        <v>6</v>
      </c>
      <c r="B8" s="7" t="s">
        <v>11</v>
      </c>
      <c r="C8" s="8" t="s">
        <v>12</v>
      </c>
      <c r="D8" s="9" t="s">
        <v>19</v>
      </c>
      <c r="E8" s="10">
        <v>202411018</v>
      </c>
      <c r="F8" s="7">
        <v>84.5</v>
      </c>
      <c r="G8" s="7">
        <v>63.52</v>
      </c>
      <c r="H8" s="11">
        <v>71.912</v>
      </c>
      <c r="I8" s="7">
        <f>RANK(H8,H$3:H$8)</f>
        <v>6</v>
      </c>
      <c r="J8" s="7"/>
    </row>
    <row r="9" s="1" customFormat="1" ht="33" customHeight="1" spans="1:10">
      <c r="A9" s="7">
        <v>7</v>
      </c>
      <c r="B9" s="7" t="s">
        <v>11</v>
      </c>
      <c r="C9" s="8" t="s">
        <v>20</v>
      </c>
      <c r="D9" s="9" t="s">
        <v>21</v>
      </c>
      <c r="E9" s="10">
        <v>202412004</v>
      </c>
      <c r="F9" s="7">
        <v>69</v>
      </c>
      <c r="G9" s="7">
        <v>73.34</v>
      </c>
      <c r="H9" s="11">
        <v>71.604</v>
      </c>
      <c r="I9" s="7">
        <v>1</v>
      </c>
      <c r="J9" s="7" t="s">
        <v>14</v>
      </c>
    </row>
    <row r="10" s="1" customFormat="1" ht="33" customHeight="1" spans="1:10">
      <c r="A10" s="7">
        <v>8</v>
      </c>
      <c r="B10" s="7" t="s">
        <v>11</v>
      </c>
      <c r="C10" s="8" t="s">
        <v>20</v>
      </c>
      <c r="D10" s="9" t="s">
        <v>22</v>
      </c>
      <c r="E10" s="10">
        <v>202412001</v>
      </c>
      <c r="F10" s="7">
        <v>73</v>
      </c>
      <c r="G10" s="7">
        <v>66.1</v>
      </c>
      <c r="H10" s="11">
        <v>68.86</v>
      </c>
      <c r="I10" s="7">
        <v>2</v>
      </c>
      <c r="J10" s="7"/>
    </row>
    <row r="11" s="1" customFormat="1" ht="33" customHeight="1" spans="1:10">
      <c r="A11" s="7">
        <v>9</v>
      </c>
      <c r="B11" s="7" t="s">
        <v>11</v>
      </c>
      <c r="C11" s="8" t="s">
        <v>20</v>
      </c>
      <c r="D11" s="9" t="s">
        <v>23</v>
      </c>
      <c r="E11" s="10">
        <v>202412005</v>
      </c>
      <c r="F11" s="7">
        <v>65</v>
      </c>
      <c r="G11" s="7">
        <v>62.84</v>
      </c>
      <c r="H11" s="11">
        <v>63.704</v>
      </c>
      <c r="I11" s="7">
        <v>3</v>
      </c>
      <c r="J11" s="7"/>
    </row>
    <row r="12" s="1" customFormat="1" ht="33" customHeight="1" spans="1:10">
      <c r="A12" s="7">
        <v>10</v>
      </c>
      <c r="B12" s="7" t="s">
        <v>11</v>
      </c>
      <c r="C12" s="8" t="s">
        <v>24</v>
      </c>
      <c r="D12" s="9" t="s">
        <v>25</v>
      </c>
      <c r="E12" s="10">
        <v>202413008</v>
      </c>
      <c r="F12" s="7">
        <v>96</v>
      </c>
      <c r="G12" s="7">
        <v>85.1</v>
      </c>
      <c r="H12" s="11">
        <f t="shared" ref="H12:H17" si="0">F12*0.4+G12*0.6</f>
        <v>89.46</v>
      </c>
      <c r="I12" s="7">
        <v>1</v>
      </c>
      <c r="J12" s="7" t="s">
        <v>14</v>
      </c>
    </row>
    <row r="13" s="1" customFormat="1" ht="33" customHeight="1" spans="1:10">
      <c r="A13" s="7">
        <v>11</v>
      </c>
      <c r="B13" s="7" t="s">
        <v>11</v>
      </c>
      <c r="C13" s="8" t="s">
        <v>24</v>
      </c>
      <c r="D13" s="9" t="s">
        <v>26</v>
      </c>
      <c r="E13" s="10">
        <v>202413002</v>
      </c>
      <c r="F13" s="7">
        <v>83</v>
      </c>
      <c r="G13" s="7">
        <v>77.42</v>
      </c>
      <c r="H13" s="11">
        <f t="shared" si="0"/>
        <v>79.652</v>
      </c>
      <c r="I13" s="7">
        <v>2</v>
      </c>
      <c r="J13" s="7" t="s">
        <v>14</v>
      </c>
    </row>
    <row r="14" s="1" customFormat="1" ht="33" customHeight="1" spans="1:10">
      <c r="A14" s="7">
        <v>12</v>
      </c>
      <c r="B14" s="7" t="s">
        <v>11</v>
      </c>
      <c r="C14" s="8" t="s">
        <v>24</v>
      </c>
      <c r="D14" s="9" t="s">
        <v>27</v>
      </c>
      <c r="E14" s="10">
        <v>202413003</v>
      </c>
      <c r="F14" s="7">
        <v>88</v>
      </c>
      <c r="G14" s="7">
        <v>61.92</v>
      </c>
      <c r="H14" s="11">
        <f t="shared" si="0"/>
        <v>72.352</v>
      </c>
      <c r="I14" s="7">
        <v>3</v>
      </c>
      <c r="J14" s="7"/>
    </row>
    <row r="15" s="1" customFormat="1" ht="33" customHeight="1" spans="1:10">
      <c r="A15" s="7">
        <v>13</v>
      </c>
      <c r="B15" s="7" t="s">
        <v>11</v>
      </c>
      <c r="C15" s="8" t="s">
        <v>24</v>
      </c>
      <c r="D15" s="9" t="s">
        <v>28</v>
      </c>
      <c r="E15" s="10">
        <v>202413004</v>
      </c>
      <c r="F15" s="7">
        <v>86</v>
      </c>
      <c r="G15" s="7">
        <v>59.82</v>
      </c>
      <c r="H15" s="11">
        <f t="shared" si="0"/>
        <v>70.292</v>
      </c>
      <c r="I15" s="7"/>
      <c r="J15" s="7"/>
    </row>
    <row r="16" s="1" customFormat="1" ht="33" customHeight="1" spans="1:10">
      <c r="A16" s="7">
        <v>14</v>
      </c>
      <c r="B16" s="7" t="s">
        <v>11</v>
      </c>
      <c r="C16" s="8" t="s">
        <v>24</v>
      </c>
      <c r="D16" s="9" t="s">
        <v>29</v>
      </c>
      <c r="E16" s="10">
        <v>202413005</v>
      </c>
      <c r="F16" s="7">
        <v>82</v>
      </c>
      <c r="G16" s="7">
        <v>58.28</v>
      </c>
      <c r="H16" s="11">
        <f t="shared" si="0"/>
        <v>67.768</v>
      </c>
      <c r="I16" s="7"/>
      <c r="J16" s="7"/>
    </row>
    <row r="17" s="1" customFormat="1" ht="33" customHeight="1" spans="1:10">
      <c r="A17" s="7">
        <v>15</v>
      </c>
      <c r="B17" s="7" t="s">
        <v>11</v>
      </c>
      <c r="C17" s="8" t="s">
        <v>24</v>
      </c>
      <c r="D17" s="9" t="s">
        <v>30</v>
      </c>
      <c r="E17" s="10">
        <v>202413001</v>
      </c>
      <c r="F17" s="7">
        <v>86</v>
      </c>
      <c r="G17" s="7">
        <v>55.22</v>
      </c>
      <c r="H17" s="11">
        <f t="shared" si="0"/>
        <v>67.532</v>
      </c>
      <c r="I17" s="7"/>
      <c r="J17" s="7"/>
    </row>
    <row r="18" s="1" customFormat="1" ht="33" customHeight="1" spans="1:10">
      <c r="A18" s="7">
        <v>16</v>
      </c>
      <c r="B18" s="7" t="s">
        <v>11</v>
      </c>
      <c r="C18" s="8" t="s">
        <v>31</v>
      </c>
      <c r="D18" s="9" t="s">
        <v>32</v>
      </c>
      <c r="E18" s="10">
        <v>202414005</v>
      </c>
      <c r="F18" s="7">
        <v>90</v>
      </c>
      <c r="G18" s="7">
        <v>68.58</v>
      </c>
      <c r="H18" s="11">
        <v>77.148</v>
      </c>
      <c r="I18" s="7">
        <v>1</v>
      </c>
      <c r="J18" s="7" t="s">
        <v>14</v>
      </c>
    </row>
    <row r="19" s="1" customFormat="1" ht="33" customHeight="1" spans="1:10">
      <c r="A19" s="7">
        <v>17</v>
      </c>
      <c r="B19" s="7" t="s">
        <v>11</v>
      </c>
      <c r="C19" s="8" t="s">
        <v>31</v>
      </c>
      <c r="D19" s="9" t="s">
        <v>33</v>
      </c>
      <c r="E19" s="10">
        <v>202414004</v>
      </c>
      <c r="F19" s="7">
        <v>84</v>
      </c>
      <c r="G19" s="7">
        <v>63.06</v>
      </c>
      <c r="H19" s="11">
        <v>71.436</v>
      </c>
      <c r="I19" s="7">
        <v>2</v>
      </c>
      <c r="J19" s="7"/>
    </row>
    <row r="20" s="1" customFormat="1" ht="33" customHeight="1" spans="1:10">
      <c r="A20" s="7">
        <v>18</v>
      </c>
      <c r="B20" s="7" t="s">
        <v>11</v>
      </c>
      <c r="C20" s="8" t="s">
        <v>31</v>
      </c>
      <c r="D20" s="9" t="s">
        <v>34</v>
      </c>
      <c r="E20" s="10">
        <v>202414001</v>
      </c>
      <c r="F20" s="7">
        <v>77</v>
      </c>
      <c r="G20" s="7">
        <v>58.46</v>
      </c>
      <c r="H20" s="11">
        <f>F20*0.4+G20*0.6</f>
        <v>65.876</v>
      </c>
      <c r="I20" s="7"/>
      <c r="J20" s="7"/>
    </row>
    <row r="21" s="1" customFormat="1" ht="33" customHeight="1" spans="1:10">
      <c r="A21" s="7">
        <v>19</v>
      </c>
      <c r="B21" s="7" t="s">
        <v>35</v>
      </c>
      <c r="C21" s="8" t="s">
        <v>12</v>
      </c>
      <c r="D21" s="9" t="s">
        <v>36</v>
      </c>
      <c r="E21" s="10">
        <v>202421005</v>
      </c>
      <c r="F21" s="7">
        <v>89</v>
      </c>
      <c r="G21" s="7">
        <v>93.74</v>
      </c>
      <c r="H21" s="11">
        <v>91.844</v>
      </c>
      <c r="I21" s="7">
        <f t="shared" ref="I21:I29" si="1">RANK(H21,H$21:H$30)</f>
        <v>1</v>
      </c>
      <c r="J21" s="7" t="s">
        <v>14</v>
      </c>
    </row>
    <row r="22" s="1" customFormat="1" ht="33" customHeight="1" spans="1:10">
      <c r="A22" s="7">
        <v>20</v>
      </c>
      <c r="B22" s="7" t="s">
        <v>35</v>
      </c>
      <c r="C22" s="8" t="s">
        <v>12</v>
      </c>
      <c r="D22" s="9" t="s">
        <v>37</v>
      </c>
      <c r="E22" s="10">
        <v>202421003</v>
      </c>
      <c r="F22" s="7">
        <v>74.5</v>
      </c>
      <c r="G22" s="7">
        <v>94.12</v>
      </c>
      <c r="H22" s="11">
        <v>86.272</v>
      </c>
      <c r="I22" s="7">
        <f t="shared" si="1"/>
        <v>2</v>
      </c>
      <c r="J22" s="7" t="s">
        <v>14</v>
      </c>
    </row>
    <row r="23" s="1" customFormat="1" ht="33" customHeight="1" spans="1:10">
      <c r="A23" s="7">
        <v>21</v>
      </c>
      <c r="B23" s="7" t="s">
        <v>35</v>
      </c>
      <c r="C23" s="8" t="s">
        <v>12</v>
      </c>
      <c r="D23" s="9" t="s">
        <v>38</v>
      </c>
      <c r="E23" s="10">
        <v>202421014</v>
      </c>
      <c r="F23" s="7">
        <v>78.5</v>
      </c>
      <c r="G23" s="7">
        <v>90.68</v>
      </c>
      <c r="H23" s="11">
        <v>85.808</v>
      </c>
      <c r="I23" s="7">
        <f t="shared" si="1"/>
        <v>3</v>
      </c>
      <c r="J23" s="7" t="s">
        <v>14</v>
      </c>
    </row>
    <row r="24" s="1" customFormat="1" ht="33" customHeight="1" spans="1:10">
      <c r="A24" s="7">
        <v>22</v>
      </c>
      <c r="B24" s="7" t="s">
        <v>35</v>
      </c>
      <c r="C24" s="8" t="s">
        <v>12</v>
      </c>
      <c r="D24" s="9" t="s">
        <v>39</v>
      </c>
      <c r="E24" s="10">
        <v>202421011</v>
      </c>
      <c r="F24" s="7">
        <v>86</v>
      </c>
      <c r="G24" s="7">
        <v>75.36</v>
      </c>
      <c r="H24" s="11">
        <v>79.616</v>
      </c>
      <c r="I24" s="7">
        <f t="shared" si="1"/>
        <v>4</v>
      </c>
      <c r="J24" s="7"/>
    </row>
    <row r="25" s="1" customFormat="1" ht="33" customHeight="1" spans="1:10">
      <c r="A25" s="7">
        <v>23</v>
      </c>
      <c r="B25" s="7" t="s">
        <v>35</v>
      </c>
      <c r="C25" s="8" t="s">
        <v>12</v>
      </c>
      <c r="D25" s="9" t="s">
        <v>40</v>
      </c>
      <c r="E25" s="10">
        <v>202421008</v>
      </c>
      <c r="F25" s="7">
        <v>77</v>
      </c>
      <c r="G25" s="7">
        <v>76.24</v>
      </c>
      <c r="H25" s="11">
        <v>76.544</v>
      </c>
      <c r="I25" s="7">
        <f t="shared" si="1"/>
        <v>5</v>
      </c>
      <c r="J25" s="7"/>
    </row>
    <row r="26" s="1" customFormat="1" ht="33" customHeight="1" spans="1:10">
      <c r="A26" s="7">
        <v>24</v>
      </c>
      <c r="B26" s="7" t="s">
        <v>35</v>
      </c>
      <c r="C26" s="8" t="s">
        <v>12</v>
      </c>
      <c r="D26" s="9" t="s">
        <v>41</v>
      </c>
      <c r="E26" s="10">
        <v>202421006</v>
      </c>
      <c r="F26" s="7">
        <v>74</v>
      </c>
      <c r="G26" s="7">
        <v>73.44</v>
      </c>
      <c r="H26" s="11">
        <v>73.664</v>
      </c>
      <c r="I26" s="7">
        <f t="shared" si="1"/>
        <v>6</v>
      </c>
      <c r="J26" s="7"/>
    </row>
    <row r="27" s="1" customFormat="1" ht="33" customHeight="1" spans="1:10">
      <c r="A27" s="7">
        <v>25</v>
      </c>
      <c r="B27" s="7" t="s">
        <v>35</v>
      </c>
      <c r="C27" s="8" t="s">
        <v>12</v>
      </c>
      <c r="D27" s="9" t="s">
        <v>42</v>
      </c>
      <c r="E27" s="10">
        <v>202421017</v>
      </c>
      <c r="F27" s="7">
        <v>87</v>
      </c>
      <c r="G27" s="7">
        <v>61.18</v>
      </c>
      <c r="H27" s="11">
        <v>71.508</v>
      </c>
      <c r="I27" s="7">
        <f t="shared" si="1"/>
        <v>7</v>
      </c>
      <c r="J27" s="7"/>
    </row>
    <row r="28" s="1" customFormat="1" ht="33" customHeight="1" spans="1:10">
      <c r="A28" s="7">
        <v>26</v>
      </c>
      <c r="B28" s="7" t="s">
        <v>35</v>
      </c>
      <c r="C28" s="8" t="s">
        <v>12</v>
      </c>
      <c r="D28" s="9" t="s">
        <v>43</v>
      </c>
      <c r="E28" s="10">
        <v>202421012</v>
      </c>
      <c r="F28" s="7">
        <v>80.5</v>
      </c>
      <c r="G28" s="7">
        <v>62</v>
      </c>
      <c r="H28" s="11">
        <v>69.4</v>
      </c>
      <c r="I28" s="7">
        <f t="shared" si="1"/>
        <v>8</v>
      </c>
      <c r="J28" s="7"/>
    </row>
    <row r="29" s="1" customFormat="1" ht="33" customHeight="1" spans="1:10">
      <c r="A29" s="7">
        <v>27</v>
      </c>
      <c r="B29" s="7" t="s">
        <v>35</v>
      </c>
      <c r="C29" s="8" t="s">
        <v>12</v>
      </c>
      <c r="D29" s="9" t="s">
        <v>44</v>
      </c>
      <c r="E29" s="10">
        <v>202421001</v>
      </c>
      <c r="F29" s="7">
        <v>77.5</v>
      </c>
      <c r="G29" s="7">
        <v>61.58</v>
      </c>
      <c r="H29" s="11">
        <v>67.948</v>
      </c>
      <c r="I29" s="7">
        <f t="shared" si="1"/>
        <v>9</v>
      </c>
      <c r="J29" s="7"/>
    </row>
    <row r="30" s="1" customFormat="1" ht="33" customHeight="1" spans="1:10">
      <c r="A30" s="7">
        <v>28</v>
      </c>
      <c r="B30" s="7" t="s">
        <v>35</v>
      </c>
      <c r="C30" s="8" t="s">
        <v>12</v>
      </c>
      <c r="D30" s="9" t="s">
        <v>45</v>
      </c>
      <c r="E30" s="10">
        <v>202421013</v>
      </c>
      <c r="F30" s="7">
        <v>74</v>
      </c>
      <c r="G30" s="7" t="s">
        <v>46</v>
      </c>
      <c r="H30" s="11" t="s">
        <v>46</v>
      </c>
      <c r="I30" s="7"/>
      <c r="J30" s="7"/>
    </row>
    <row r="31" s="1" customFormat="1" ht="33" customHeight="1" spans="1:10">
      <c r="A31" s="7">
        <v>29</v>
      </c>
      <c r="B31" s="7" t="s">
        <v>35</v>
      </c>
      <c r="C31" s="8" t="s">
        <v>31</v>
      </c>
      <c r="D31" s="9" t="s">
        <v>47</v>
      </c>
      <c r="E31" s="10">
        <v>202422009</v>
      </c>
      <c r="F31" s="7">
        <v>82</v>
      </c>
      <c r="G31" s="7">
        <v>75.2</v>
      </c>
      <c r="H31" s="11">
        <f t="shared" ref="H31:H52" si="2">F31*0.4+G31*0.6</f>
        <v>77.92</v>
      </c>
      <c r="I31" s="7">
        <v>1</v>
      </c>
      <c r="J31" s="7" t="s">
        <v>14</v>
      </c>
    </row>
    <row r="32" s="1" customFormat="1" ht="33" customHeight="1" spans="1:10">
      <c r="A32" s="7">
        <v>30</v>
      </c>
      <c r="B32" s="7" t="s">
        <v>35</v>
      </c>
      <c r="C32" s="8" t="s">
        <v>31</v>
      </c>
      <c r="D32" s="9" t="s">
        <v>48</v>
      </c>
      <c r="E32" s="10">
        <v>202422006</v>
      </c>
      <c r="F32" s="7">
        <v>85</v>
      </c>
      <c r="G32" s="7">
        <v>70.64</v>
      </c>
      <c r="H32" s="11">
        <f t="shared" si="2"/>
        <v>76.384</v>
      </c>
      <c r="I32" s="7">
        <v>2</v>
      </c>
      <c r="J32" s="7" t="s">
        <v>14</v>
      </c>
    </row>
    <row r="33" s="1" customFormat="1" ht="33" customHeight="1" spans="1:10">
      <c r="A33" s="7">
        <v>31</v>
      </c>
      <c r="B33" s="7" t="s">
        <v>35</v>
      </c>
      <c r="C33" s="8" t="s">
        <v>31</v>
      </c>
      <c r="D33" s="9" t="s">
        <v>49</v>
      </c>
      <c r="E33" s="10">
        <v>202422007</v>
      </c>
      <c r="F33" s="7">
        <v>87</v>
      </c>
      <c r="G33" s="7">
        <v>66.04</v>
      </c>
      <c r="H33" s="11">
        <f t="shared" si="2"/>
        <v>74.424</v>
      </c>
      <c r="I33" s="7">
        <v>3</v>
      </c>
      <c r="J33" s="7"/>
    </row>
    <row r="34" s="1" customFormat="1" ht="33" customHeight="1" spans="1:10">
      <c r="A34" s="7">
        <v>32</v>
      </c>
      <c r="B34" s="7" t="s">
        <v>35</v>
      </c>
      <c r="C34" s="8" t="s">
        <v>31</v>
      </c>
      <c r="D34" s="9" t="s">
        <v>50</v>
      </c>
      <c r="E34" s="10">
        <v>202422008</v>
      </c>
      <c r="F34" s="7">
        <v>84</v>
      </c>
      <c r="G34" s="7">
        <v>62.3</v>
      </c>
      <c r="H34" s="11">
        <f t="shared" si="2"/>
        <v>70.98</v>
      </c>
      <c r="I34" s="7">
        <v>4</v>
      </c>
      <c r="J34" s="7"/>
    </row>
    <row r="35" s="1" customFormat="1" ht="33" customHeight="1" spans="1:10">
      <c r="A35" s="7">
        <v>33</v>
      </c>
      <c r="B35" s="7" t="s">
        <v>35</v>
      </c>
      <c r="C35" s="8" t="s">
        <v>31</v>
      </c>
      <c r="D35" s="9" t="s">
        <v>51</v>
      </c>
      <c r="E35" s="10">
        <v>202422003</v>
      </c>
      <c r="F35" s="7">
        <v>92</v>
      </c>
      <c r="G35" s="7">
        <v>57.18</v>
      </c>
      <c r="H35" s="11">
        <f t="shared" si="2"/>
        <v>71.108</v>
      </c>
      <c r="I35" s="7"/>
      <c r="J35" s="7"/>
    </row>
    <row r="36" s="1" customFormat="1" ht="33" customHeight="1" spans="1:10">
      <c r="A36" s="7">
        <v>34</v>
      </c>
      <c r="B36" s="7" t="s">
        <v>35</v>
      </c>
      <c r="C36" s="8" t="s">
        <v>31</v>
      </c>
      <c r="D36" s="9" t="s">
        <v>52</v>
      </c>
      <c r="E36" s="10">
        <v>202422001</v>
      </c>
      <c r="F36" s="7">
        <v>88</v>
      </c>
      <c r="G36" s="7">
        <v>58.24</v>
      </c>
      <c r="H36" s="11">
        <f t="shared" si="2"/>
        <v>70.144</v>
      </c>
      <c r="I36" s="7"/>
      <c r="J36" s="7"/>
    </row>
    <row r="37" s="1" customFormat="1" ht="33" customHeight="1" spans="1:10">
      <c r="A37" s="7">
        <v>35</v>
      </c>
      <c r="B37" s="7" t="s">
        <v>53</v>
      </c>
      <c r="C37" s="8" t="s">
        <v>54</v>
      </c>
      <c r="D37" s="9" t="s">
        <v>55</v>
      </c>
      <c r="E37" s="10">
        <v>202431014</v>
      </c>
      <c r="F37" s="7">
        <v>94</v>
      </c>
      <c r="G37" s="7">
        <v>92.88</v>
      </c>
      <c r="H37" s="11">
        <f t="shared" si="2"/>
        <v>93.328</v>
      </c>
      <c r="I37" s="7">
        <f>RANK(H37,H$37:H$42)</f>
        <v>1</v>
      </c>
      <c r="J37" s="7" t="s">
        <v>14</v>
      </c>
    </row>
    <row r="38" s="1" customFormat="1" ht="33" customHeight="1" spans="1:10">
      <c r="A38" s="7">
        <v>36</v>
      </c>
      <c r="B38" s="7" t="s">
        <v>53</v>
      </c>
      <c r="C38" s="8" t="s">
        <v>54</v>
      </c>
      <c r="D38" s="9" t="s">
        <v>56</v>
      </c>
      <c r="E38" s="10">
        <v>202431004</v>
      </c>
      <c r="F38" s="7">
        <v>85</v>
      </c>
      <c r="G38" s="7">
        <v>83.72</v>
      </c>
      <c r="H38" s="11">
        <f t="shared" si="2"/>
        <v>84.232</v>
      </c>
      <c r="I38" s="7">
        <f>RANK(H38,H$37:H$42)</f>
        <v>2</v>
      </c>
      <c r="J38" s="7" t="s">
        <v>14</v>
      </c>
    </row>
    <row r="39" s="1" customFormat="1" ht="33" customHeight="1" spans="1:10">
      <c r="A39" s="7">
        <v>37</v>
      </c>
      <c r="B39" s="7" t="s">
        <v>53</v>
      </c>
      <c r="C39" s="8" t="s">
        <v>54</v>
      </c>
      <c r="D39" s="9" t="s">
        <v>57</v>
      </c>
      <c r="E39" s="10">
        <v>202431016</v>
      </c>
      <c r="F39" s="7">
        <v>86</v>
      </c>
      <c r="G39" s="7">
        <v>77.44</v>
      </c>
      <c r="H39" s="11">
        <f t="shared" si="2"/>
        <v>80.864</v>
      </c>
      <c r="I39" s="7">
        <f>RANK(H39,H$37:H$42)</f>
        <v>3</v>
      </c>
      <c r="J39" s="7"/>
    </row>
    <row r="40" s="1" customFormat="1" ht="33" customHeight="1" spans="1:10">
      <c r="A40" s="7">
        <v>38</v>
      </c>
      <c r="B40" s="7" t="s">
        <v>53</v>
      </c>
      <c r="C40" s="8" t="s">
        <v>54</v>
      </c>
      <c r="D40" s="9" t="s">
        <v>58</v>
      </c>
      <c r="E40" s="10">
        <v>202431012</v>
      </c>
      <c r="F40" s="7">
        <v>90</v>
      </c>
      <c r="G40" s="7">
        <v>74.3</v>
      </c>
      <c r="H40" s="11">
        <f t="shared" si="2"/>
        <v>80.58</v>
      </c>
      <c r="I40" s="7">
        <f>RANK(H40,H$37:H$42)</f>
        <v>4</v>
      </c>
      <c r="J40" s="7"/>
    </row>
    <row r="41" s="1" customFormat="1" ht="33" customHeight="1" spans="1:10">
      <c r="A41" s="7">
        <v>39</v>
      </c>
      <c r="B41" s="7" t="s">
        <v>53</v>
      </c>
      <c r="C41" s="8" t="s">
        <v>54</v>
      </c>
      <c r="D41" s="9" t="s">
        <v>59</v>
      </c>
      <c r="E41" s="10">
        <v>202431020</v>
      </c>
      <c r="F41" s="7">
        <v>88</v>
      </c>
      <c r="G41" s="7">
        <v>57.5</v>
      </c>
      <c r="H41" s="11">
        <f t="shared" si="2"/>
        <v>69.7</v>
      </c>
      <c r="I41" s="7"/>
      <c r="J41" s="7"/>
    </row>
    <row r="42" s="1" customFormat="1" ht="33" customHeight="1" spans="1:10">
      <c r="A42" s="7">
        <v>40</v>
      </c>
      <c r="B42" s="7" t="s">
        <v>53</v>
      </c>
      <c r="C42" s="8" t="s">
        <v>54</v>
      </c>
      <c r="D42" s="9" t="s">
        <v>60</v>
      </c>
      <c r="E42" s="10">
        <v>202431007</v>
      </c>
      <c r="F42" s="7">
        <v>86</v>
      </c>
      <c r="G42" s="7">
        <v>58.54</v>
      </c>
      <c r="H42" s="11">
        <f t="shared" si="2"/>
        <v>69.524</v>
      </c>
      <c r="I42" s="7"/>
      <c r="J42" s="7"/>
    </row>
    <row r="43" s="1" customFormat="1" ht="33" customHeight="1" spans="1:10">
      <c r="A43" s="7">
        <v>41</v>
      </c>
      <c r="B43" s="7" t="s">
        <v>53</v>
      </c>
      <c r="C43" s="8" t="s">
        <v>12</v>
      </c>
      <c r="D43" s="9" t="s">
        <v>61</v>
      </c>
      <c r="E43" s="10">
        <v>202432011</v>
      </c>
      <c r="F43" s="7">
        <v>83.5</v>
      </c>
      <c r="G43" s="7">
        <v>91.32</v>
      </c>
      <c r="H43" s="11">
        <f t="shared" si="2"/>
        <v>88.192</v>
      </c>
      <c r="I43" s="7">
        <f>RANK(H43,H$43:H$48)</f>
        <v>1</v>
      </c>
      <c r="J43" s="7" t="s">
        <v>14</v>
      </c>
    </row>
    <row r="44" s="1" customFormat="1" ht="33" customHeight="1" spans="1:10">
      <c r="A44" s="7">
        <v>42</v>
      </c>
      <c r="B44" s="7" t="s">
        <v>53</v>
      </c>
      <c r="C44" s="8" t="s">
        <v>12</v>
      </c>
      <c r="D44" s="9" t="s">
        <v>62</v>
      </c>
      <c r="E44" s="10">
        <v>202432008</v>
      </c>
      <c r="F44" s="7">
        <v>86</v>
      </c>
      <c r="G44" s="7">
        <v>87.38</v>
      </c>
      <c r="H44" s="11">
        <f t="shared" si="2"/>
        <v>86.828</v>
      </c>
      <c r="I44" s="7">
        <f>RANK(H44,H$43:H$48)</f>
        <v>2</v>
      </c>
      <c r="J44" s="7" t="s">
        <v>14</v>
      </c>
    </row>
    <row r="45" s="1" customFormat="1" ht="33" customHeight="1" spans="1:10">
      <c r="A45" s="7">
        <v>43</v>
      </c>
      <c r="B45" s="7" t="s">
        <v>53</v>
      </c>
      <c r="C45" s="8" t="s">
        <v>12</v>
      </c>
      <c r="D45" s="9" t="s">
        <v>63</v>
      </c>
      <c r="E45" s="10">
        <v>202432001</v>
      </c>
      <c r="F45" s="7">
        <v>81</v>
      </c>
      <c r="G45" s="7">
        <v>78.54</v>
      </c>
      <c r="H45" s="11">
        <f t="shared" si="2"/>
        <v>79.524</v>
      </c>
      <c r="I45" s="7">
        <f>RANK(H45,H$43:H$48)</f>
        <v>3</v>
      </c>
      <c r="J45" s="7"/>
    </row>
    <row r="46" s="1" customFormat="1" ht="33" customHeight="1" spans="1:10">
      <c r="A46" s="7">
        <v>44</v>
      </c>
      <c r="B46" s="7" t="s">
        <v>53</v>
      </c>
      <c r="C46" s="8" t="s">
        <v>12</v>
      </c>
      <c r="D46" s="9" t="s">
        <v>64</v>
      </c>
      <c r="E46" s="10">
        <v>202432007</v>
      </c>
      <c r="F46" s="7">
        <v>81.5</v>
      </c>
      <c r="G46" s="7">
        <v>76.3</v>
      </c>
      <c r="H46" s="11">
        <f t="shared" si="2"/>
        <v>78.38</v>
      </c>
      <c r="I46" s="7">
        <f>RANK(H46,H$43:H$48)</f>
        <v>4</v>
      </c>
      <c r="J46" s="7"/>
    </row>
    <row r="47" s="1" customFormat="1" ht="33" customHeight="1" spans="1:10">
      <c r="A47" s="7">
        <v>45</v>
      </c>
      <c r="B47" s="7" t="s">
        <v>53</v>
      </c>
      <c r="C47" s="8" t="s">
        <v>12</v>
      </c>
      <c r="D47" s="9" t="s">
        <v>65</v>
      </c>
      <c r="E47" s="10">
        <v>202432010</v>
      </c>
      <c r="F47" s="7">
        <v>80.5</v>
      </c>
      <c r="G47" s="7">
        <v>72.5</v>
      </c>
      <c r="H47" s="11">
        <f t="shared" si="2"/>
        <v>75.7</v>
      </c>
      <c r="I47" s="7">
        <f>RANK(H47,H$43:H$48)</f>
        <v>5</v>
      </c>
      <c r="J47" s="7"/>
    </row>
    <row r="48" s="1" customFormat="1" ht="33" customHeight="1" spans="1:10">
      <c r="A48" s="7">
        <v>46</v>
      </c>
      <c r="B48" s="7" t="s">
        <v>53</v>
      </c>
      <c r="C48" s="8" t="s">
        <v>12</v>
      </c>
      <c r="D48" s="9" t="s">
        <v>66</v>
      </c>
      <c r="E48" s="10">
        <v>202432012</v>
      </c>
      <c r="F48" s="7">
        <v>85</v>
      </c>
      <c r="G48" s="7">
        <v>57.32</v>
      </c>
      <c r="H48" s="11">
        <f t="shared" si="2"/>
        <v>68.392</v>
      </c>
      <c r="I48" s="7"/>
      <c r="J48" s="7"/>
    </row>
    <row r="49" s="1" customFormat="1" ht="33" customHeight="1" spans="1:10">
      <c r="A49" s="7">
        <v>47</v>
      </c>
      <c r="B49" s="7" t="s">
        <v>53</v>
      </c>
      <c r="C49" s="8" t="s">
        <v>24</v>
      </c>
      <c r="D49" s="9" t="s">
        <v>67</v>
      </c>
      <c r="E49" s="10">
        <v>202433004</v>
      </c>
      <c r="F49" s="7">
        <v>83</v>
      </c>
      <c r="G49" s="7">
        <v>91.76</v>
      </c>
      <c r="H49" s="11">
        <f t="shared" si="2"/>
        <v>88.256</v>
      </c>
      <c r="I49" s="7">
        <v>1</v>
      </c>
      <c r="J49" s="7" t="s">
        <v>14</v>
      </c>
    </row>
    <row r="50" s="1" customFormat="1" ht="33" customHeight="1" spans="1:10">
      <c r="A50" s="7">
        <v>48</v>
      </c>
      <c r="B50" s="7" t="s">
        <v>53</v>
      </c>
      <c r="C50" s="8" t="s">
        <v>24</v>
      </c>
      <c r="D50" s="9" t="s">
        <v>68</v>
      </c>
      <c r="E50" s="10">
        <v>202433003</v>
      </c>
      <c r="F50" s="7">
        <v>92</v>
      </c>
      <c r="G50" s="7">
        <v>82.64</v>
      </c>
      <c r="H50" s="11">
        <f t="shared" si="2"/>
        <v>86.384</v>
      </c>
      <c r="I50" s="7">
        <v>2</v>
      </c>
      <c r="J50" s="7" t="s">
        <v>14</v>
      </c>
    </row>
    <row r="51" s="1" customFormat="1" ht="33" customHeight="1" spans="1:10">
      <c r="A51" s="7">
        <v>49</v>
      </c>
      <c r="B51" s="7" t="s">
        <v>53</v>
      </c>
      <c r="C51" s="8" t="s">
        <v>24</v>
      </c>
      <c r="D51" s="9" t="s">
        <v>69</v>
      </c>
      <c r="E51" s="10">
        <v>202433006</v>
      </c>
      <c r="F51" s="7">
        <v>92</v>
      </c>
      <c r="G51" s="7">
        <v>79.36</v>
      </c>
      <c r="H51" s="11">
        <f t="shared" si="2"/>
        <v>84.416</v>
      </c>
      <c r="I51" s="7">
        <v>3</v>
      </c>
      <c r="J51" s="7"/>
    </row>
    <row r="52" s="1" customFormat="1" ht="33" customHeight="1" spans="1:10">
      <c r="A52" s="7">
        <v>50</v>
      </c>
      <c r="B52" s="7" t="s">
        <v>53</v>
      </c>
      <c r="C52" s="8" t="s">
        <v>24</v>
      </c>
      <c r="D52" s="9" t="s">
        <v>70</v>
      </c>
      <c r="E52" s="10">
        <v>202433002</v>
      </c>
      <c r="F52" s="7">
        <v>84</v>
      </c>
      <c r="G52" s="7">
        <v>57.62</v>
      </c>
      <c r="H52" s="11">
        <f t="shared" si="2"/>
        <v>68.172</v>
      </c>
      <c r="I52" s="7"/>
      <c r="J52" s="7"/>
    </row>
    <row r="53" s="1" customFormat="1" ht="33" customHeight="1" spans="1:10">
      <c r="A53" s="7">
        <v>51</v>
      </c>
      <c r="B53" s="7" t="s">
        <v>53</v>
      </c>
      <c r="C53" s="8" t="s">
        <v>24</v>
      </c>
      <c r="D53" s="9" t="s">
        <v>71</v>
      </c>
      <c r="E53" s="10">
        <v>202433001</v>
      </c>
      <c r="F53" s="7">
        <v>75</v>
      </c>
      <c r="G53" s="7" t="s">
        <v>46</v>
      </c>
      <c r="H53" s="11"/>
      <c r="I53" s="7"/>
      <c r="J53" s="7"/>
    </row>
    <row r="54" s="1" customFormat="1" ht="33" customHeight="1" spans="1:10">
      <c r="A54" s="7">
        <v>52</v>
      </c>
      <c r="B54" s="7" t="s">
        <v>53</v>
      </c>
      <c r="C54" s="8" t="s">
        <v>24</v>
      </c>
      <c r="D54" s="9" t="s">
        <v>72</v>
      </c>
      <c r="E54" s="10">
        <v>202433005</v>
      </c>
      <c r="F54" s="7">
        <v>81</v>
      </c>
      <c r="G54" s="7" t="s">
        <v>46</v>
      </c>
      <c r="H54" s="11"/>
      <c r="I54" s="7"/>
      <c r="J54" s="7"/>
    </row>
    <row r="55" s="1" customFormat="1" ht="33" customHeight="1" spans="1:10">
      <c r="A55" s="7">
        <v>53</v>
      </c>
      <c r="B55" s="7" t="s">
        <v>53</v>
      </c>
      <c r="C55" s="8" t="s">
        <v>73</v>
      </c>
      <c r="D55" s="9" t="s">
        <v>74</v>
      </c>
      <c r="E55" s="10">
        <v>202434002</v>
      </c>
      <c r="F55" s="7">
        <v>71</v>
      </c>
      <c r="G55" s="7">
        <v>83.58</v>
      </c>
      <c r="H55" s="11">
        <f>F55*0.4+G55*0.6</f>
        <v>78.548</v>
      </c>
      <c r="I55" s="7">
        <v>1</v>
      </c>
      <c r="J55" s="7" t="s">
        <v>14</v>
      </c>
    </row>
    <row r="56" s="1" customFormat="1" ht="33" customHeight="1" spans="1:10">
      <c r="A56" s="7">
        <v>54</v>
      </c>
      <c r="B56" s="7" t="s">
        <v>53</v>
      </c>
      <c r="C56" s="8" t="s">
        <v>73</v>
      </c>
      <c r="D56" s="9" t="s">
        <v>75</v>
      </c>
      <c r="E56" s="10">
        <v>202434001</v>
      </c>
      <c r="F56" s="7">
        <v>87</v>
      </c>
      <c r="G56" s="7">
        <v>60.66</v>
      </c>
      <c r="H56" s="11">
        <f>F56*0.4+G56*0.6</f>
        <v>71.196</v>
      </c>
      <c r="I56" s="7">
        <v>2</v>
      </c>
      <c r="J56" s="7"/>
    </row>
    <row r="57" s="1" customFormat="1" ht="33" customHeight="1" spans="1:10">
      <c r="A57" s="7">
        <v>55</v>
      </c>
      <c r="B57" s="7" t="s">
        <v>53</v>
      </c>
      <c r="C57" s="8" t="s">
        <v>73</v>
      </c>
      <c r="D57" s="9" t="s">
        <v>76</v>
      </c>
      <c r="E57" s="10">
        <v>202434003</v>
      </c>
      <c r="F57" s="7">
        <v>66</v>
      </c>
      <c r="G57" s="7">
        <v>70.58</v>
      </c>
      <c r="H57" s="11">
        <f>F57*0.4+G57*0.6</f>
        <v>68.748</v>
      </c>
      <c r="I57" s="7">
        <v>3</v>
      </c>
      <c r="J57" s="7"/>
    </row>
    <row r="58" s="1" customFormat="1" ht="33" customHeight="1" spans="1:10">
      <c r="A58" s="7">
        <v>56</v>
      </c>
      <c r="B58" s="7" t="s">
        <v>53</v>
      </c>
      <c r="C58" s="8" t="s">
        <v>77</v>
      </c>
      <c r="D58" s="9" t="s">
        <v>78</v>
      </c>
      <c r="E58" s="10">
        <v>202435005</v>
      </c>
      <c r="F58" s="7">
        <v>97</v>
      </c>
      <c r="G58" s="7">
        <v>81.48</v>
      </c>
      <c r="H58" s="11">
        <f>F58*0.4+G58*0.6</f>
        <v>87.688</v>
      </c>
      <c r="I58" s="7">
        <v>1</v>
      </c>
      <c r="J58" s="7" t="s">
        <v>14</v>
      </c>
    </row>
    <row r="59" s="1" customFormat="1" ht="33" customHeight="1" spans="1:10">
      <c r="A59" s="7">
        <v>57</v>
      </c>
      <c r="B59" s="7" t="s">
        <v>53</v>
      </c>
      <c r="C59" s="8" t="s">
        <v>77</v>
      </c>
      <c r="D59" s="9" t="s">
        <v>79</v>
      </c>
      <c r="E59" s="10">
        <v>202435003</v>
      </c>
      <c r="F59" s="7">
        <v>83</v>
      </c>
      <c r="G59" s="7">
        <v>70</v>
      </c>
      <c r="H59" s="11">
        <f>F59*0.4+G59*0.6</f>
        <v>75.2</v>
      </c>
      <c r="I59" s="7">
        <v>2</v>
      </c>
      <c r="J59" s="7"/>
    </row>
    <row r="60" s="1" customFormat="1" ht="33" customHeight="1" spans="1:10">
      <c r="A60" s="7">
        <v>58</v>
      </c>
      <c r="B60" s="7" t="s">
        <v>53</v>
      </c>
      <c r="C60" s="8" t="s">
        <v>77</v>
      </c>
      <c r="D60" s="9" t="s">
        <v>80</v>
      </c>
      <c r="E60" s="10">
        <v>202435002</v>
      </c>
      <c r="F60" s="7">
        <v>85</v>
      </c>
      <c r="G60" s="7" t="s">
        <v>46</v>
      </c>
      <c r="H60" s="11"/>
      <c r="I60" s="7"/>
      <c r="J60" s="7"/>
    </row>
    <row r="61" ht="84" customHeight="1" spans="1:11">
      <c r="A61" s="12" t="s">
        <v>81</v>
      </c>
      <c r="B61" s="12"/>
      <c r="C61" s="12"/>
      <c r="D61" s="12"/>
      <c r="E61" s="12"/>
      <c r="F61" s="12"/>
      <c r="G61" s="12"/>
      <c r="H61" s="12"/>
      <c r="I61" s="12"/>
      <c r="J61" s="12"/>
      <c r="K61" s="15"/>
    </row>
  </sheetData>
  <autoFilter ref="A2:J61">
    <sortState ref="A2:J61">
      <sortCondition ref="I3"/>
    </sortState>
    <extLst/>
  </autoFilter>
  <sortState ref="A3:J54">
    <sortCondition ref="I3:I54"/>
    <sortCondition ref="H3:H54" descending="1"/>
  </sortState>
  <mergeCells count="2">
    <mergeCell ref="A1:J1"/>
    <mergeCell ref="A61:J61"/>
  </mergeCells>
  <conditionalFormatting sqref="E3:E60">
    <cfRule type="expression" dxfId="0" priority="1" stopIfTrue="1">
      <formula>AND(SUMPRODUCT(IFERROR(1*(($H:$H&amp;"x")=(E3&amp;"x")),0))&gt;1,NOT(ISBLANK(E3)))</formula>
    </cfRule>
  </conditionalFormatting>
  <conditionalFormatting sqref="C31:D60 D3:D18 C19:D19 D20:D30 C20:C24">
    <cfRule type="expression" dxfId="0" priority="2" stopIfTrue="1">
      <formula>AND(SUMPRODUCT(IFERROR(1*(($H:$H&amp;"x")=(C3&amp;"x")),0))&gt;1,NOT(ISBLANK(C3)))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41908</dc:creator>
  <cp:lastModifiedBy>辻弌</cp:lastModifiedBy>
  <dcterms:created xsi:type="dcterms:W3CDTF">2024-07-02T03:51:00Z</dcterms:created>
  <dcterms:modified xsi:type="dcterms:W3CDTF">2024-07-02T07:05:00Z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A4C9DF9379F347C1B80703897AB15E9D_13</vt:lpwstr>
  </property>
  <property fmtid="{D5CDD505-2E9C-101B-9397-08002B2CF9AE}" pid="3" name="KSOProductBuildVer">
    <vt:lpwstr>2052-12.1.0.16929</vt:lpwstr>
  </property>
</Properties>
</file>