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00" activeTab="0"/>
  </bookViews>
  <sheets>
    <sheet name="Sheet1" sheetId="1" r:id="rId1"/>
  </sheets>
  <externalReferences>
    <externalReference r:id="rId4"/>
  </externalReferences>
  <definedNames>
    <definedName name="_xlnm.Print_Titles" localSheetId="0">'Sheet1'!$1:$3</definedName>
    <definedName name="_xlnm._FilterDatabase" localSheetId="0" hidden="1">'Sheet1'!$A$3:$R$141</definedName>
  </definedNames>
  <calcPr fullCalcOnLoad="1"/>
</workbook>
</file>

<file path=xl/sharedStrings.xml><?xml version="1.0" encoding="utf-8"?>
<sst xmlns="http://schemas.openxmlformats.org/spreadsheetml/2006/main" count="449" uniqueCount="351">
  <si>
    <t>附件</t>
  </si>
  <si>
    <t>2024年上半年蓬溪县事业单位公开考试招聘工作人员考试总成绩及进入体检人员名单</t>
  </si>
  <si>
    <t>序号</t>
  </si>
  <si>
    <t>岗位
代码</t>
  </si>
  <si>
    <t>主管
部门</t>
  </si>
  <si>
    <t>招聘单位</t>
  </si>
  <si>
    <t>招聘名额</t>
  </si>
  <si>
    <t>招聘专业</t>
  </si>
  <si>
    <t>准考证号</t>
  </si>
  <si>
    <t>姓名</t>
  </si>
  <si>
    <t>公共科目成绩</t>
  </si>
  <si>
    <t>政策性加分</t>
  </si>
  <si>
    <t>笔试
总成绩</t>
  </si>
  <si>
    <t>笔试总成绩折合</t>
  </si>
  <si>
    <t>面试
成绩</t>
  </si>
  <si>
    <t>面试成绩折合</t>
  </si>
  <si>
    <t>考试总成绩</t>
  </si>
  <si>
    <t>排名</t>
  </si>
  <si>
    <t>是否进入体检</t>
  </si>
  <si>
    <t>备注</t>
  </si>
  <si>
    <t>蓬溪县
住房和城乡建设局</t>
  </si>
  <si>
    <t>蓬溪县
住房和城乡建设监管事务中心</t>
  </si>
  <si>
    <t>本科：法学专业、汉语言文学专业、
工程管理专业、工程造价专业
研究生：法学专业、法律（法学）专业、法律（非法学）专业、工程管理专业、项目管理专业</t>
  </si>
  <si>
    <t>2615001010127</t>
  </si>
  <si>
    <t>熊铄仪</t>
  </si>
  <si>
    <t>2615001020304</t>
  </si>
  <si>
    <t>李雨涵</t>
  </si>
  <si>
    <t>2615001020410</t>
  </si>
  <si>
    <t>钱剩余</t>
  </si>
  <si>
    <t>蓬溪县
水利局</t>
  </si>
  <si>
    <t>蓬溪县水利工程建设质量与安全中心站</t>
  </si>
  <si>
    <t>本科：水利水电工程专业、水文与水资源工程专业、水务工程专业、智慧水利专业
研究生：水利工程专业</t>
  </si>
  <si>
    <t>2615002032105</t>
  </si>
  <si>
    <t>杨智杰</t>
  </si>
  <si>
    <t>2615002013213</t>
  </si>
  <si>
    <t>何鑫</t>
  </si>
  <si>
    <t>2615002033111</t>
  </si>
  <si>
    <t>刘保亚</t>
  </si>
  <si>
    <t>蓬溪县
交通运输局</t>
  </si>
  <si>
    <t>蓬溪县交通工程管理服务中心</t>
  </si>
  <si>
    <t>本科：交通管理专业、交通工程专业、工程造价专业
研究生：交通运输规划与管理专业、
交通运输工程专业</t>
  </si>
  <si>
    <t>2615003023226</t>
  </si>
  <si>
    <t>蔡琳洁</t>
  </si>
  <si>
    <t>2615003014401</t>
  </si>
  <si>
    <t>黄栎力</t>
  </si>
  <si>
    <t>2615003020329</t>
  </si>
  <si>
    <t>何益实</t>
  </si>
  <si>
    <t>蓬溪县教育和体育局</t>
  </si>
  <si>
    <t>四川省蓬溪中学校</t>
  </si>
  <si>
    <r>
      <t>本科：</t>
    </r>
    <r>
      <rPr>
        <sz val="9"/>
        <color indexed="8"/>
        <rFont val="宋体"/>
        <family val="0"/>
      </rPr>
      <t>化学专业、应用化学专业
研究生：学科教学（化学）专业、化学专业、无机化学专业、分析化学专业、有机化学专业</t>
    </r>
  </si>
  <si>
    <t>1615004014830</t>
  </si>
  <si>
    <t>胡蝶</t>
  </si>
  <si>
    <t>是</t>
  </si>
  <si>
    <t>1615004050116</t>
  </si>
  <si>
    <t>舒正志</t>
  </si>
  <si>
    <t>1615004014419</t>
  </si>
  <si>
    <t>张小兰</t>
  </si>
  <si>
    <r>
      <t>本科：</t>
    </r>
    <r>
      <rPr>
        <sz val="9"/>
        <color indexed="8"/>
        <rFont val="宋体"/>
        <family val="0"/>
      </rPr>
      <t>数学与应用数学专业、信息与计算科学专业
研究生：学科教学（数学）专业、数学专业、基础数学专业、计算数学专业、应用数学专业、数学教育专业</t>
    </r>
  </si>
  <si>
    <t>1615005040514</t>
  </si>
  <si>
    <t>康恒</t>
  </si>
  <si>
    <t>1615005023925</t>
  </si>
  <si>
    <t>彭彪</t>
  </si>
  <si>
    <t>1615005052415</t>
  </si>
  <si>
    <t>贾青好</t>
  </si>
  <si>
    <r>
      <t>本科：</t>
    </r>
    <r>
      <rPr>
        <sz val="9"/>
        <color indexed="8"/>
        <rFont val="宋体"/>
        <family val="0"/>
      </rPr>
      <t>物理学专业、应用物理学专业
研究生：学科教学（物理）专业、物理学专业、理论物理专业、原子与分子物理专业</t>
    </r>
  </si>
  <si>
    <t>1615006015030</t>
  </si>
  <si>
    <t>任超凡</t>
  </si>
  <si>
    <t>1615006044207</t>
  </si>
  <si>
    <t>曾昭凤</t>
  </si>
  <si>
    <r>
      <t>本科</t>
    </r>
    <r>
      <rPr>
        <sz val="9"/>
        <color indexed="8"/>
        <rFont val="宋体"/>
        <family val="0"/>
      </rPr>
      <t>：生物科学专业、生物技术专业、生物信息学专业
研究生：学科教学（生物）专业、
生物学专业、植物学专业、动物学专业</t>
    </r>
  </si>
  <si>
    <t>1615007025204</t>
  </si>
  <si>
    <t>王甜</t>
  </si>
  <si>
    <t>1615007054021</t>
  </si>
  <si>
    <t>李江萍</t>
  </si>
  <si>
    <t>1615007052217</t>
  </si>
  <si>
    <t>柳红梅</t>
  </si>
  <si>
    <r>
      <t>本科：</t>
    </r>
    <r>
      <rPr>
        <sz val="9"/>
        <color indexed="8"/>
        <rFont val="宋体"/>
        <family val="0"/>
      </rPr>
      <t>政治学与行政学专业、
思想政治教育专业、马克思主义理论专业
研究生：学科教学（思政）专业、
政治学专业、政治学理论专业、马克思主义理论专业、思想政治教育专业</t>
    </r>
  </si>
  <si>
    <t>1615008041115</t>
  </si>
  <si>
    <t>冉艳琳</t>
  </si>
  <si>
    <t>1615008044726</t>
  </si>
  <si>
    <t>舒丽容</t>
  </si>
  <si>
    <t>1615008051903</t>
  </si>
  <si>
    <t>张顺意</t>
  </si>
  <si>
    <r>
      <t>本科：</t>
    </r>
    <r>
      <rPr>
        <sz val="9"/>
        <color indexed="8"/>
        <rFont val="宋体"/>
        <family val="0"/>
      </rPr>
      <t>地理科学专业、自然地理与资源环境专业、地理信息科学专业
研究生：学科教学（地理）专业、地理学专业、自然地理学专业、人文地理学专业</t>
    </r>
  </si>
  <si>
    <t>1615009044419</t>
  </si>
  <si>
    <t>李彦洁</t>
  </si>
  <si>
    <t>1615009052118</t>
  </si>
  <si>
    <t>白嘉豪</t>
  </si>
  <si>
    <t>1615009054728</t>
  </si>
  <si>
    <t>李浩</t>
  </si>
  <si>
    <t>四川省蓬溪实验中学</t>
  </si>
  <si>
    <r>
      <t>本科：</t>
    </r>
    <r>
      <rPr>
        <sz val="9"/>
        <color indexed="8"/>
        <rFont val="宋体"/>
        <family val="0"/>
      </rPr>
      <t>汉语言文学专业、汉语言专业、汉语国际教育专业、古典文献学专业、应用语言学专业、中国语言与文化专业
研究生：学科教学（语文）专业、
国际中文教育专业、中国语言文学专业、语言学及应用语言学专业、
汉语言文字学专业、中国古典文献学专业、中国古代文学专业、中国现当代文学专业</t>
    </r>
  </si>
  <si>
    <t>1615010024124</t>
  </si>
  <si>
    <t>邓行</t>
  </si>
  <si>
    <t>1615010021525</t>
  </si>
  <si>
    <t>金凤</t>
  </si>
  <si>
    <t>1615010030522</t>
  </si>
  <si>
    <t>陈雪莲</t>
  </si>
  <si>
    <t>1615010042516</t>
  </si>
  <si>
    <t>米婕</t>
  </si>
  <si>
    <t>1615010041903</t>
  </si>
  <si>
    <t>杨文勤</t>
  </si>
  <si>
    <t>1615010022629</t>
  </si>
  <si>
    <t>舒欢</t>
  </si>
  <si>
    <r>
      <t>本科：</t>
    </r>
    <r>
      <rPr>
        <sz val="9"/>
        <color indexed="8"/>
        <rFont val="宋体"/>
        <family val="0"/>
      </rPr>
      <t>英语专业、翻译专业、商务英语专业
研究生：学科教学（英语）专业、英语语言文学专业、翻译专业、英语笔译专业、英语口译专业</t>
    </r>
  </si>
  <si>
    <t>1615011054210</t>
  </si>
  <si>
    <t>赵小林</t>
  </si>
  <si>
    <t>1615011050325</t>
  </si>
  <si>
    <t>周玲</t>
  </si>
  <si>
    <t>1615011031817</t>
  </si>
  <si>
    <t>陆荣</t>
  </si>
  <si>
    <t>1615011031128</t>
  </si>
  <si>
    <t>覃小燕</t>
  </si>
  <si>
    <t>1615011013719</t>
  </si>
  <si>
    <t>肖玲</t>
  </si>
  <si>
    <t>1615011036124</t>
  </si>
  <si>
    <t>侯孟奇</t>
  </si>
  <si>
    <r>
      <t>本科：</t>
    </r>
    <r>
      <rPr>
        <sz val="9"/>
        <color indexed="8"/>
        <rFont val="宋体"/>
        <family val="0"/>
      </rPr>
      <t>数学与应用数学专业、信息与计算科学专业
研究生：学科教学（数学）专业、
数学专业、基础数学专业、计算数学专业、应用数学专业、数学教育专业</t>
    </r>
  </si>
  <si>
    <t>1615012054704</t>
  </si>
  <si>
    <t>张涵月</t>
  </si>
  <si>
    <t>四川省蓬溪县蓬南中学</t>
  </si>
  <si>
    <r>
      <t>本科</t>
    </r>
    <r>
      <rPr>
        <sz val="9"/>
        <color indexed="8"/>
        <rFont val="宋体"/>
        <family val="0"/>
      </rPr>
      <t>：生物科学专业、生物技术专业、生物信息学专业
研究生：学科教学（生物）专业、生物学专业、植物学专业、动物学专业</t>
    </r>
  </si>
  <si>
    <t>1615013022313</t>
  </si>
  <si>
    <t>许兴华</t>
  </si>
  <si>
    <t>1615013012611</t>
  </si>
  <si>
    <t>卢珊珊</t>
  </si>
  <si>
    <r>
      <t>本科：</t>
    </r>
    <r>
      <rPr>
        <sz val="9"/>
        <color indexed="8"/>
        <rFont val="宋体"/>
        <family val="0"/>
      </rPr>
      <t>政治学与行政学专业、思想政治教育专业、马克思主义理论专业
研究生：学科教学（思政）专业、
政治学专业、政治学理论专业、马克思主义理论专业、思想政治教育专业</t>
    </r>
  </si>
  <si>
    <t>1615014043327</t>
  </si>
  <si>
    <t>邹露</t>
  </si>
  <si>
    <t>1615014010911</t>
  </si>
  <si>
    <t>张思敏</t>
  </si>
  <si>
    <t>1615014025826</t>
  </si>
  <si>
    <t>杨孟婷</t>
  </si>
  <si>
    <t>1615014021316</t>
  </si>
  <si>
    <t>李玉蓉</t>
  </si>
  <si>
    <t>1615014044723</t>
  </si>
  <si>
    <t>张敏</t>
  </si>
  <si>
    <t>缺考</t>
  </si>
  <si>
    <r>
      <t>本科：</t>
    </r>
    <r>
      <rPr>
        <sz val="9"/>
        <color indexed="8"/>
        <rFont val="宋体"/>
        <family val="0"/>
      </rPr>
      <t>历史学专业、世界史专业
研究生：学科教学（历史）专业、
中国史专业、中国古代史专业、
中国近现代史专业、世界史专业</t>
    </r>
  </si>
  <si>
    <t>1615015034015</t>
  </si>
  <si>
    <t>周圣</t>
  </si>
  <si>
    <t>1615015051816</t>
  </si>
  <si>
    <t>贺渭</t>
  </si>
  <si>
    <t>1615016051507</t>
  </si>
  <si>
    <t>李亚萍</t>
  </si>
  <si>
    <t>1615016035716</t>
  </si>
  <si>
    <t>刘丹</t>
  </si>
  <si>
    <t>四川省蓬溪县中等职业技术学校</t>
  </si>
  <si>
    <r>
      <t>本科：</t>
    </r>
    <r>
      <rPr>
        <sz val="9"/>
        <color indexed="8"/>
        <rFont val="宋体"/>
        <family val="0"/>
      </rPr>
      <t>汉语言文学专业、汉语言专业、汉语国际教育专业、古典文献学专业、应用语言学专业、中国语言与文化专业
研究生：学科教学（语文）专业、国际中文教育专业、中国语言文学专业、语言学及应用语言学专业、汉语言文字学专业、中国古典文献学专业、中国古代文学专业、中国现当代文学专业</t>
    </r>
  </si>
  <si>
    <t>1615017010726</t>
  </si>
  <si>
    <t>张耀丹</t>
  </si>
  <si>
    <t>1615017054429</t>
  </si>
  <si>
    <t>滕琴</t>
  </si>
  <si>
    <t>本科：旅游管理专业、旅游管理与服务教育专业
研究生：旅游管理专业</t>
  </si>
  <si>
    <t>1615018034008</t>
  </si>
  <si>
    <t>邓紫轩</t>
  </si>
  <si>
    <t>1615018022101</t>
  </si>
  <si>
    <t>肖巧儿</t>
  </si>
  <si>
    <t>1615018020223</t>
  </si>
  <si>
    <t>何婷</t>
  </si>
  <si>
    <t>1615019053902</t>
  </si>
  <si>
    <t>邓云峰</t>
  </si>
  <si>
    <t>1615019053401</t>
  </si>
  <si>
    <t>周益民</t>
  </si>
  <si>
    <r>
      <t>本科：</t>
    </r>
    <r>
      <rPr>
        <sz val="9"/>
        <color indexed="8"/>
        <rFont val="宋体"/>
        <family val="0"/>
      </rPr>
      <t>植物生产类（0901）、林学类（0905）
研究生：作物学类（0901）、园艺学类（0902）、植物保护类（0904）、林学类（0907）、农业类（0951）、林业专业</t>
    </r>
  </si>
  <si>
    <t>1615020030426</t>
  </si>
  <si>
    <t>梁娟</t>
  </si>
  <si>
    <t>1615020013619</t>
  </si>
  <si>
    <t>任伊然</t>
  </si>
  <si>
    <t>1615020015602</t>
  </si>
  <si>
    <t>吕婷</t>
  </si>
  <si>
    <r>
      <t>本科：</t>
    </r>
    <r>
      <rPr>
        <sz val="9"/>
        <color indexed="8"/>
        <rFont val="宋体"/>
        <family val="0"/>
      </rPr>
      <t>体育教育专业、运动训练专业
研究生：学科教学（体育）专业、
体育专业、体育教学专业、运动训练专业、体育学专业、体育教育训练学专业</t>
    </r>
  </si>
  <si>
    <t>1615021015107</t>
  </si>
  <si>
    <t>黄宇航</t>
  </si>
  <si>
    <t>1615021010216</t>
  </si>
  <si>
    <t>杨辉兰</t>
  </si>
  <si>
    <t>1615021041525</t>
  </si>
  <si>
    <t>陈春岚</t>
  </si>
  <si>
    <t>1615021044413</t>
  </si>
  <si>
    <t>尹御龙</t>
  </si>
  <si>
    <t>1615021043307</t>
  </si>
  <si>
    <t>王欢</t>
  </si>
  <si>
    <t>1615021011923</t>
  </si>
  <si>
    <t>杨宇</t>
  </si>
  <si>
    <r>
      <t>本科：</t>
    </r>
    <r>
      <rPr>
        <sz val="9"/>
        <color indexed="8"/>
        <rFont val="宋体"/>
        <family val="0"/>
      </rPr>
      <t>美术学专业、绘画专业、
美术教育专业
研究生：学科教学（美术）专业、
美术与书法专业</t>
    </r>
  </si>
  <si>
    <t>1615022036220</t>
  </si>
  <si>
    <t>阮诗梦</t>
  </si>
  <si>
    <t>1615022012211</t>
  </si>
  <si>
    <t>韦虹宇</t>
  </si>
  <si>
    <t>1615022035503</t>
  </si>
  <si>
    <t>任婷</t>
  </si>
  <si>
    <r>
      <t>本科：</t>
    </r>
    <r>
      <rPr>
        <sz val="9"/>
        <color indexed="8"/>
        <rFont val="宋体"/>
        <family val="0"/>
      </rPr>
      <t>音乐表演专业、音乐学专业、
音乐教育专业
研究生：学科教学（音乐）专业、音乐专业</t>
    </r>
  </si>
  <si>
    <t>1615023032818</t>
  </si>
  <si>
    <t>杨舟</t>
  </si>
  <si>
    <t>1615023015523</t>
  </si>
  <si>
    <t>杨腾</t>
  </si>
  <si>
    <t>1615023044425</t>
  </si>
  <si>
    <t>刘巧</t>
  </si>
  <si>
    <r>
      <t>本科：</t>
    </r>
    <r>
      <rPr>
        <sz val="9"/>
        <color indexed="8"/>
        <rFont val="宋体"/>
        <family val="0"/>
      </rPr>
      <t>英语专业、翻译专业、商务英语专业
研究生：学科教学（英语）专业、
英语语言文学专业、翻译专业、
英语笔译专业、英语口译专业</t>
    </r>
  </si>
  <si>
    <t>1615024024416</t>
  </si>
  <si>
    <t>李平</t>
  </si>
  <si>
    <t>1615024043419</t>
  </si>
  <si>
    <t>邵雨佳</t>
  </si>
  <si>
    <t>1615024052329</t>
  </si>
  <si>
    <t>陈霞</t>
  </si>
  <si>
    <t>1615024052820</t>
  </si>
  <si>
    <t>沈宫妍</t>
  </si>
  <si>
    <t>蓬溪县问陶实验小学校</t>
  </si>
  <si>
    <r>
      <t>本科：</t>
    </r>
    <r>
      <rPr>
        <sz val="9"/>
        <color indexed="8"/>
        <rFont val="宋体"/>
        <family val="0"/>
      </rPr>
      <t>小学教育专业、数学与应用数学专业、信息与计算科学专业
研究生：小学教育专业、学科教学（数学）专业、数学专业、基础数学专业、计算数学专业、应用数学专业、数学教育专业</t>
    </r>
  </si>
  <si>
    <t>1615025024026</t>
  </si>
  <si>
    <t>何秋菊</t>
  </si>
  <si>
    <t>1615025021921</t>
  </si>
  <si>
    <t>明媚</t>
  </si>
  <si>
    <t>1615025055222</t>
  </si>
  <si>
    <t>雷培根</t>
  </si>
  <si>
    <t>1615025012201</t>
  </si>
  <si>
    <t>梁利</t>
  </si>
  <si>
    <t>1615025034813</t>
  </si>
  <si>
    <t>罗嘉懿</t>
  </si>
  <si>
    <t>1615025030914</t>
  </si>
  <si>
    <t>刘佳丽</t>
  </si>
  <si>
    <t>1615025034029</t>
  </si>
  <si>
    <t>李垚</t>
  </si>
  <si>
    <t>1615025022230</t>
  </si>
  <si>
    <t>刘拉拉</t>
  </si>
  <si>
    <t>1615025010302</t>
  </si>
  <si>
    <t>1615025014102</t>
  </si>
  <si>
    <t>赖馨</t>
  </si>
  <si>
    <t>1615025031815</t>
  </si>
  <si>
    <t>李琦怡</t>
  </si>
  <si>
    <t>1615025051524</t>
  </si>
  <si>
    <t>卢威</t>
  </si>
  <si>
    <t>1615025020419</t>
  </si>
  <si>
    <t>陈菊</t>
  </si>
  <si>
    <t>1615025055316</t>
  </si>
  <si>
    <t>赵运</t>
  </si>
  <si>
    <t>1615025041027</t>
  </si>
  <si>
    <t>杨雪梅</t>
  </si>
  <si>
    <r>
      <t>本科：</t>
    </r>
    <r>
      <rPr>
        <sz val="9"/>
        <color indexed="8"/>
        <rFont val="宋体"/>
        <family val="0"/>
      </rPr>
      <t>小学教育专业、汉语言文学专业、汉语言专业、汉语国际教育专业、古典文献学专业、应用语言学专业、中国语言与文化专业
研究生：小学教育专业、学科教学（语文）专业、国际中文教育专业、中国语言文学专业、语言学及应用语言学专业、汉语言文字学专业、中国古典文献学专业、中国古代文学专业、中国现当代文学专业</t>
    </r>
  </si>
  <si>
    <t>1615026041524</t>
  </si>
  <si>
    <t>田春梅</t>
  </si>
  <si>
    <t>1615026052211</t>
  </si>
  <si>
    <t>向语勤</t>
  </si>
  <si>
    <t>1615026052011</t>
  </si>
  <si>
    <t>杨雅心</t>
  </si>
  <si>
    <t>1615026040207</t>
  </si>
  <si>
    <t>诸文佳</t>
  </si>
  <si>
    <t>1615026034411</t>
  </si>
  <si>
    <t>黄彦蓉</t>
  </si>
  <si>
    <t>1615026012912</t>
  </si>
  <si>
    <t>张耀元</t>
  </si>
  <si>
    <t>1615026053830</t>
  </si>
  <si>
    <t>岳丽雯</t>
  </si>
  <si>
    <t>1615026011013</t>
  </si>
  <si>
    <t>陈宁宁</t>
  </si>
  <si>
    <t>1615026041213</t>
  </si>
  <si>
    <t>杨津</t>
  </si>
  <si>
    <t>蓬溪县
卫生健康局</t>
  </si>
  <si>
    <t>蓬溪县疾病预防控制中心</t>
  </si>
  <si>
    <t>本科：预防医学专业  
研究生：公共卫生与预防医学专业</t>
  </si>
  <si>
    <t>4615027033217</t>
  </si>
  <si>
    <t>李文强</t>
  </si>
  <si>
    <t>4615027033524</t>
  </si>
  <si>
    <t>唐巧</t>
  </si>
  <si>
    <t>4615027034512</t>
  </si>
  <si>
    <t>刘亮廷</t>
  </si>
  <si>
    <t>蓬溪县
人民医院</t>
  </si>
  <si>
    <t>本科：临床医学专业                
研究生：耳鼻咽喉科学专业、眼科学专业</t>
  </si>
  <si>
    <t>4615030034121</t>
  </si>
  <si>
    <t>王川</t>
  </si>
  <si>
    <t>4615030033312</t>
  </si>
  <si>
    <t>文冬梅</t>
  </si>
  <si>
    <t>本科：临床医学专业
研究生：临床医学专业、内科学专业、外科学专业</t>
  </si>
  <si>
    <t>4615031034116</t>
  </si>
  <si>
    <t>蒋东霖</t>
  </si>
  <si>
    <t>4615031034106</t>
  </si>
  <si>
    <t>李明星</t>
  </si>
  <si>
    <t>4615031035118</t>
  </si>
  <si>
    <t>唐蓓</t>
  </si>
  <si>
    <t>本科：临床医学专业
研究生：临床医学专业、内科学专业、外科学专业、儿科学专业</t>
  </si>
  <si>
    <t>4615032034225</t>
  </si>
  <si>
    <t>蔡强</t>
  </si>
  <si>
    <t>4615032034819</t>
  </si>
  <si>
    <t>傅雅</t>
  </si>
  <si>
    <t>4615032034305</t>
  </si>
  <si>
    <t>卢聪慧</t>
  </si>
  <si>
    <t>4615032035122</t>
  </si>
  <si>
    <t>张学平</t>
  </si>
  <si>
    <t>4615032034728</t>
  </si>
  <si>
    <t>曾双文</t>
  </si>
  <si>
    <t>4615032035223</t>
  </si>
  <si>
    <t>刘欢</t>
  </si>
  <si>
    <t>4615032035315</t>
  </si>
  <si>
    <t>李绪成</t>
  </si>
  <si>
    <t>本科：康复治疗学专业
研究生：康复医学与理疗学专业</t>
  </si>
  <si>
    <t>3615033035711</t>
  </si>
  <si>
    <t>杜琴</t>
  </si>
  <si>
    <t>3615033036129</t>
  </si>
  <si>
    <t>沈婷婷</t>
  </si>
  <si>
    <t>3615033036223</t>
  </si>
  <si>
    <t>张琴</t>
  </si>
  <si>
    <t>本科：医学检验技术专业
研究生：临床检验诊断学专业</t>
  </si>
  <si>
    <t>4615034033929</t>
  </si>
  <si>
    <t>刘欣缘</t>
  </si>
  <si>
    <t>4615034033815</t>
  </si>
  <si>
    <t>唐鑫</t>
  </si>
  <si>
    <t>4615034034712</t>
  </si>
  <si>
    <t>钱红枚</t>
  </si>
  <si>
    <t>蓬溪县第二人民医院</t>
  </si>
  <si>
    <t>专科：大数据与会计专业
本科：会计学专业</t>
  </si>
  <si>
    <t>2615036023802</t>
  </si>
  <si>
    <t>陈湘兰</t>
  </si>
  <si>
    <t>2615036020519</t>
  </si>
  <si>
    <t>邓璠</t>
  </si>
  <si>
    <t>2615036023927</t>
  </si>
  <si>
    <t>李颖</t>
  </si>
  <si>
    <t>专科：临床医学专业
本科：临床医学专业</t>
  </si>
  <si>
    <t>4615039033227</t>
  </si>
  <si>
    <t>覃广元</t>
  </si>
  <si>
    <t>4615039035319</t>
  </si>
  <si>
    <t>郭容</t>
  </si>
  <si>
    <t>蓬溪县大石中心卫生院</t>
  </si>
  <si>
    <t>专科：医学检验技术专业         
本科：医学检验技术专业</t>
  </si>
  <si>
    <t>4615041033205</t>
  </si>
  <si>
    <t>简灵芝</t>
  </si>
  <si>
    <t>4615041034322</t>
  </si>
  <si>
    <t>肖莹</t>
  </si>
  <si>
    <t>4615041034603</t>
  </si>
  <si>
    <t>白慧敏</t>
  </si>
  <si>
    <t>4615041034013</t>
  </si>
  <si>
    <t>罗嘉欣</t>
  </si>
  <si>
    <t>蓬溪县任隆中心卫生院</t>
  </si>
  <si>
    <t>4615042033530</t>
  </si>
  <si>
    <t>柏皓文</t>
  </si>
  <si>
    <t>4615043033415</t>
  </si>
  <si>
    <t>王绪静</t>
  </si>
  <si>
    <t>专科：康复治疗技术专业
本科：康复治疗学专业</t>
  </si>
  <si>
    <t>3615044035718</t>
  </si>
  <si>
    <t>黄偲</t>
  </si>
  <si>
    <t>3615044035918</t>
  </si>
  <si>
    <t>刘露</t>
  </si>
  <si>
    <t>3615044035707</t>
  </si>
  <si>
    <t>何高财</t>
  </si>
  <si>
    <t>蓬溪县明月中心卫生院</t>
  </si>
  <si>
    <t>专科：医学影像技术专业
本科：医学影像技术专业</t>
  </si>
  <si>
    <t>4615046033303</t>
  </si>
  <si>
    <t>李敏</t>
  </si>
  <si>
    <t>4615046034301</t>
  </si>
  <si>
    <t>且沙达石</t>
  </si>
  <si>
    <t>4615046033229</t>
  </si>
  <si>
    <t>李圳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</si>
</sst>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2"/>
      <name val="宋体"/>
      <family val="0"/>
    </font>
    <font>
      <sz val="14"/>
      <name val="黑体"/>
      <family val="3"/>
    </font>
    <font>
      <sz val="18"/>
      <name val="方正小标宋简体"/>
      <family val="4"/>
    </font>
    <font>
      <sz val="9"/>
      <name val="宋体"/>
      <family val="0"/>
    </font>
    <font>
      <b/>
      <sz val="12"/>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0"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5">
    <xf numFmtId="0" fontId="0" fillId="0" borderId="0" xfId="0" applyAlignment="1">
      <alignment vertical="center"/>
    </xf>
    <xf numFmtId="0" fontId="0" fillId="0" borderId="0" xfId="0" applyAlignment="1">
      <alignment horizontal="left" vertical="center"/>
    </xf>
    <xf numFmtId="176" fontId="0" fillId="0" borderId="0" xfId="0" applyNumberFormat="1" applyAlignment="1">
      <alignment vertical="center"/>
    </xf>
    <xf numFmtId="176" fontId="0" fillId="0" borderId="0" xfId="0" applyNumberForma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5" fillId="0" borderId="9" xfId="0" applyNumberFormat="1" applyFont="1"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176" fontId="0" fillId="0" borderId="0" xfId="0" applyNumberFormat="1" applyFont="1" applyAlignment="1">
      <alignment vertical="center"/>
    </xf>
    <xf numFmtId="176" fontId="0" fillId="0" borderId="0" xfId="0" applyNumberFormat="1" applyFont="1" applyAlignment="1">
      <alignment horizontal="center" vertical="center"/>
    </xf>
    <xf numFmtId="0" fontId="2" fillId="0" borderId="0" xfId="0" applyFont="1" applyAlignment="1">
      <alignment vertical="center"/>
    </xf>
    <xf numFmtId="0" fontId="6" fillId="0" borderId="0" xfId="0" applyNumberFormat="1" applyFont="1" applyFill="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0" applyNumberFormat="1" applyFont="1" applyBorder="1" applyAlignment="1">
      <alignment horizontal="center" vertical="center"/>
    </xf>
    <xf numFmtId="0" fontId="5" fillId="0" borderId="9" xfId="0" applyFont="1" applyBorder="1" applyAlignment="1">
      <alignment horizontal="center" vertical="center"/>
    </xf>
    <xf numFmtId="176" fontId="5" fillId="0" borderId="9" xfId="0" applyNumberFormat="1" applyFont="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0" applyNumberFormat="1" applyFont="1" applyBorder="1" applyAlignment="1">
      <alignment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wnloads\2024&#24180;&#19978;&#21322;&#24180;&#34028;&#28330;&#21439;&#20107;&#19994;&#21333;&#20301;&#20844;&#24320;&#32771;&#35797;&#25307;&#32856;&#24037;&#20316;&#20154;&#21592;&#32771;&#35797;&#24635;&#25104;&#32489;&#21450;&#36827;&#20837;&#20307;&#26816;&#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G4" t="str">
            <v>2615001010127</v>
          </cell>
          <cell r="H4" t="str">
            <v>熊铄仪</v>
          </cell>
          <cell r="I4">
            <v>66.1</v>
          </cell>
          <cell r="K4">
            <v>66.1</v>
          </cell>
          <cell r="L4">
            <v>39.66</v>
          </cell>
          <cell r="M4">
            <v>79.3</v>
          </cell>
          <cell r="N4">
            <v>31.72</v>
          </cell>
          <cell r="O4">
            <v>71.38</v>
          </cell>
          <cell r="P4">
            <v>1</v>
          </cell>
          <cell r="Q4" t="str">
            <v>是</v>
          </cell>
        </row>
        <row r="5">
          <cell r="G5" t="str">
            <v>2615001020304</v>
          </cell>
          <cell r="H5" t="str">
            <v>李雨涵</v>
          </cell>
          <cell r="I5">
            <v>66.1</v>
          </cell>
          <cell r="K5">
            <v>66.1</v>
          </cell>
          <cell r="L5">
            <v>39.66</v>
          </cell>
          <cell r="M5">
            <v>76.3</v>
          </cell>
          <cell r="N5">
            <v>30.52</v>
          </cell>
          <cell r="O5">
            <v>70.17999999999999</v>
          </cell>
          <cell r="P5">
            <v>2</v>
          </cell>
        </row>
        <row r="6">
          <cell r="G6" t="str">
            <v>2615001020410</v>
          </cell>
          <cell r="H6" t="str">
            <v>钱剩余</v>
          </cell>
          <cell r="I6">
            <v>63.4</v>
          </cell>
          <cell r="K6">
            <v>63.4</v>
          </cell>
          <cell r="L6">
            <v>38.04</v>
          </cell>
          <cell r="M6">
            <v>79.3</v>
          </cell>
          <cell r="N6">
            <v>31.72</v>
          </cell>
          <cell r="O6">
            <v>69.75999999999999</v>
          </cell>
          <cell r="P6">
            <v>3</v>
          </cell>
        </row>
        <row r="7">
          <cell r="G7" t="str">
            <v>2615002032105</v>
          </cell>
          <cell r="H7" t="str">
            <v>杨智杰</v>
          </cell>
          <cell r="I7">
            <v>72.1</v>
          </cell>
          <cell r="K7">
            <v>72.1</v>
          </cell>
          <cell r="L7">
            <v>43.26</v>
          </cell>
          <cell r="M7">
            <v>79</v>
          </cell>
          <cell r="N7">
            <v>31.6</v>
          </cell>
          <cell r="O7">
            <v>74.86</v>
          </cell>
          <cell r="P7">
            <v>1</v>
          </cell>
          <cell r="Q7" t="str">
            <v>是</v>
          </cell>
        </row>
        <row r="8">
          <cell r="G8" t="str">
            <v>2615002013213</v>
          </cell>
          <cell r="H8" t="str">
            <v>何鑫</v>
          </cell>
          <cell r="I8">
            <v>69.2</v>
          </cell>
          <cell r="K8">
            <v>69.2</v>
          </cell>
          <cell r="L8">
            <v>41.52</v>
          </cell>
          <cell r="M8">
            <v>79.6</v>
          </cell>
          <cell r="N8">
            <v>31.84</v>
          </cell>
          <cell r="O8">
            <v>73.36</v>
          </cell>
          <cell r="P8">
            <v>2</v>
          </cell>
        </row>
        <row r="9">
          <cell r="G9" t="str">
            <v>2615002033111</v>
          </cell>
          <cell r="H9" t="str">
            <v>刘保亚</v>
          </cell>
          <cell r="I9">
            <v>50.9</v>
          </cell>
          <cell r="K9">
            <v>50.9</v>
          </cell>
          <cell r="L9">
            <v>30.54</v>
          </cell>
          <cell r="M9">
            <v>76.9</v>
          </cell>
          <cell r="N9">
            <v>30.760000000000005</v>
          </cell>
          <cell r="O9">
            <v>61.300000000000004</v>
          </cell>
          <cell r="P9">
            <v>3</v>
          </cell>
        </row>
        <row r="10">
          <cell r="G10" t="str">
            <v>2615003023226</v>
          </cell>
          <cell r="H10" t="str">
            <v>蔡琳洁</v>
          </cell>
          <cell r="I10">
            <v>72</v>
          </cell>
          <cell r="K10">
            <v>72</v>
          </cell>
          <cell r="L10">
            <v>43.199999999999996</v>
          </cell>
          <cell r="M10">
            <v>81.6</v>
          </cell>
          <cell r="N10">
            <v>32.64</v>
          </cell>
          <cell r="O10">
            <v>75.84</v>
          </cell>
          <cell r="P10">
            <v>1</v>
          </cell>
          <cell r="Q10" t="str">
            <v>是</v>
          </cell>
        </row>
        <row r="11">
          <cell r="G11" t="str">
            <v>2615003014401</v>
          </cell>
          <cell r="H11" t="str">
            <v>黄栎力</v>
          </cell>
          <cell r="I11">
            <v>70.5</v>
          </cell>
          <cell r="K11">
            <v>70.5</v>
          </cell>
          <cell r="L11">
            <v>42.3</v>
          </cell>
          <cell r="M11">
            <v>81.1</v>
          </cell>
          <cell r="N11">
            <v>32.44</v>
          </cell>
          <cell r="O11">
            <v>74.74</v>
          </cell>
          <cell r="P11">
            <v>2</v>
          </cell>
        </row>
        <row r="12">
          <cell r="G12" t="str">
            <v>2615003020329</v>
          </cell>
          <cell r="H12" t="str">
            <v>何益实</v>
          </cell>
          <cell r="I12">
            <v>70.7</v>
          </cell>
          <cell r="K12">
            <v>70.7</v>
          </cell>
          <cell r="L12">
            <v>42.42</v>
          </cell>
          <cell r="M12">
            <v>78.6</v>
          </cell>
          <cell r="N12">
            <v>31.439999999999998</v>
          </cell>
          <cell r="O12">
            <v>73.86</v>
          </cell>
          <cell r="P12">
            <v>3</v>
          </cell>
        </row>
        <row r="13">
          <cell r="G13" t="str">
            <v>1615004014830</v>
          </cell>
          <cell r="H13" t="str">
            <v>胡蝶</v>
          </cell>
          <cell r="I13">
            <v>61</v>
          </cell>
          <cell r="K13">
            <v>61</v>
          </cell>
          <cell r="L13">
            <v>30.5</v>
          </cell>
          <cell r="M13">
            <v>79.1</v>
          </cell>
          <cell r="N13">
            <v>39.55</v>
          </cell>
          <cell r="O13">
            <v>70.05</v>
          </cell>
          <cell r="P13">
            <v>1</v>
          </cell>
          <cell r="Q13" t="str">
            <v>是</v>
          </cell>
        </row>
        <row r="14">
          <cell r="G14" t="str">
            <v>1615004050116</v>
          </cell>
          <cell r="H14" t="str">
            <v>舒正志</v>
          </cell>
          <cell r="I14">
            <v>53.5</v>
          </cell>
          <cell r="K14">
            <v>53.5</v>
          </cell>
          <cell r="L14">
            <v>26.75</v>
          </cell>
          <cell r="M14">
            <v>79.84</v>
          </cell>
          <cell r="N14">
            <v>39.92</v>
          </cell>
          <cell r="O14">
            <v>66.67</v>
          </cell>
          <cell r="P14">
            <v>2</v>
          </cell>
        </row>
        <row r="15">
          <cell r="G15" t="str">
            <v>1615004014419</v>
          </cell>
          <cell r="H15" t="str">
            <v>张小兰</v>
          </cell>
          <cell r="I15">
            <v>51</v>
          </cell>
          <cell r="K15">
            <v>51</v>
          </cell>
          <cell r="L15">
            <v>25.5</v>
          </cell>
          <cell r="M15">
            <v>77.4</v>
          </cell>
          <cell r="N15">
            <v>38.7</v>
          </cell>
          <cell r="O15">
            <v>64.2</v>
          </cell>
          <cell r="P15">
            <v>3</v>
          </cell>
        </row>
        <row r="16">
          <cell r="G16" t="str">
            <v>1615005040514</v>
          </cell>
          <cell r="H16" t="str">
            <v>康恒</v>
          </cell>
          <cell r="I16">
            <v>66</v>
          </cell>
          <cell r="K16">
            <v>66</v>
          </cell>
          <cell r="L16">
            <v>33</v>
          </cell>
          <cell r="M16">
            <v>79.34</v>
          </cell>
          <cell r="N16">
            <v>39.67</v>
          </cell>
          <cell r="O16">
            <v>72.67</v>
          </cell>
          <cell r="P16">
            <v>1</v>
          </cell>
          <cell r="Q16" t="str">
            <v>是</v>
          </cell>
        </row>
        <row r="17">
          <cell r="G17" t="str">
            <v>1615005023925</v>
          </cell>
          <cell r="H17" t="str">
            <v>彭彪</v>
          </cell>
          <cell r="I17">
            <v>56.5</v>
          </cell>
          <cell r="K17">
            <v>56.5</v>
          </cell>
          <cell r="L17">
            <v>28.25</v>
          </cell>
          <cell r="M17">
            <v>76.9</v>
          </cell>
          <cell r="N17">
            <v>38.45</v>
          </cell>
          <cell r="O17">
            <v>66.7</v>
          </cell>
          <cell r="P17">
            <v>2</v>
          </cell>
        </row>
        <row r="18">
          <cell r="G18" t="str">
            <v>1615005052415</v>
          </cell>
          <cell r="H18" t="str">
            <v>贾青好</v>
          </cell>
          <cell r="I18">
            <v>46</v>
          </cell>
          <cell r="K18">
            <v>46</v>
          </cell>
          <cell r="L18">
            <v>23</v>
          </cell>
          <cell r="M18">
            <v>83.16</v>
          </cell>
          <cell r="N18">
            <v>41.58</v>
          </cell>
          <cell r="O18">
            <v>64.58</v>
          </cell>
          <cell r="P18">
            <v>3</v>
          </cell>
        </row>
        <row r="19">
          <cell r="G19" t="str">
            <v>1615006015030</v>
          </cell>
          <cell r="H19" t="str">
            <v>任超凡</v>
          </cell>
          <cell r="I19">
            <v>66</v>
          </cell>
          <cell r="K19">
            <v>66</v>
          </cell>
          <cell r="L19">
            <v>33</v>
          </cell>
          <cell r="M19">
            <v>78.7</v>
          </cell>
          <cell r="N19">
            <v>39.35</v>
          </cell>
          <cell r="O19">
            <v>72.35</v>
          </cell>
          <cell r="P19">
            <v>1</v>
          </cell>
          <cell r="Q19" t="str">
            <v>是</v>
          </cell>
        </row>
        <row r="20">
          <cell r="G20" t="str">
            <v>1615006044207</v>
          </cell>
          <cell r="H20" t="str">
            <v>曾昭凤</v>
          </cell>
          <cell r="I20">
            <v>54.5</v>
          </cell>
          <cell r="K20">
            <v>54.5</v>
          </cell>
          <cell r="L20">
            <v>27.25</v>
          </cell>
          <cell r="M20">
            <v>78.84</v>
          </cell>
          <cell r="N20">
            <v>39.42</v>
          </cell>
          <cell r="O20">
            <v>66.67</v>
          </cell>
          <cell r="P20">
            <v>2</v>
          </cell>
        </row>
        <row r="21">
          <cell r="G21" t="str">
            <v>1615007025204</v>
          </cell>
          <cell r="H21" t="str">
            <v>王甜</v>
          </cell>
          <cell r="I21">
            <v>71.5</v>
          </cell>
          <cell r="K21">
            <v>71.5</v>
          </cell>
          <cell r="L21">
            <v>35.75</v>
          </cell>
          <cell r="M21">
            <v>82.8</v>
          </cell>
          <cell r="N21">
            <v>41.4</v>
          </cell>
          <cell r="O21">
            <v>77.15</v>
          </cell>
          <cell r="P21">
            <v>1</v>
          </cell>
          <cell r="Q21" t="str">
            <v>是</v>
          </cell>
        </row>
        <row r="22">
          <cell r="G22" t="str">
            <v>1615007054021</v>
          </cell>
          <cell r="H22" t="str">
            <v>李江萍</v>
          </cell>
          <cell r="I22">
            <v>69</v>
          </cell>
          <cell r="K22">
            <v>69</v>
          </cell>
          <cell r="L22">
            <v>34.5</v>
          </cell>
          <cell r="M22">
            <v>76.7</v>
          </cell>
          <cell r="N22">
            <v>38.35</v>
          </cell>
          <cell r="O22">
            <v>72.85</v>
          </cell>
          <cell r="P22">
            <v>2</v>
          </cell>
        </row>
        <row r="23">
          <cell r="G23" t="str">
            <v>1615007052217</v>
          </cell>
          <cell r="H23" t="str">
            <v>柳红梅</v>
          </cell>
          <cell r="I23">
            <v>60.5</v>
          </cell>
          <cell r="K23">
            <v>60.5</v>
          </cell>
          <cell r="L23">
            <v>30.25</v>
          </cell>
          <cell r="M23">
            <v>75</v>
          </cell>
          <cell r="N23">
            <v>37.5</v>
          </cell>
          <cell r="O23">
            <v>67.75</v>
          </cell>
          <cell r="P23">
            <v>3</v>
          </cell>
        </row>
        <row r="24">
          <cell r="G24" t="str">
            <v>1615008041115</v>
          </cell>
          <cell r="H24" t="str">
            <v>冉艳琳</v>
          </cell>
          <cell r="I24">
            <v>70.5</v>
          </cell>
          <cell r="K24">
            <v>70.5</v>
          </cell>
          <cell r="L24">
            <v>35.25</v>
          </cell>
          <cell r="M24">
            <v>80.14</v>
          </cell>
          <cell r="N24">
            <v>40.07</v>
          </cell>
          <cell r="O24">
            <v>75.32</v>
          </cell>
          <cell r="P24">
            <v>1</v>
          </cell>
          <cell r="Q24" t="str">
            <v>是</v>
          </cell>
        </row>
        <row r="25">
          <cell r="G25" t="str">
            <v>1615008044726</v>
          </cell>
          <cell r="H25" t="str">
            <v>舒丽容</v>
          </cell>
          <cell r="I25">
            <v>66.5</v>
          </cell>
          <cell r="K25">
            <v>66.5</v>
          </cell>
          <cell r="L25">
            <v>33.25</v>
          </cell>
          <cell r="M25">
            <v>81.18</v>
          </cell>
          <cell r="N25">
            <v>40.59</v>
          </cell>
          <cell r="O25">
            <v>73.84</v>
          </cell>
          <cell r="P25">
            <v>2</v>
          </cell>
        </row>
        <row r="26">
          <cell r="G26" t="str">
            <v>1615008051903</v>
          </cell>
          <cell r="H26" t="str">
            <v>张顺意</v>
          </cell>
          <cell r="I26">
            <v>67</v>
          </cell>
          <cell r="K26">
            <v>67</v>
          </cell>
          <cell r="L26">
            <v>33.5</v>
          </cell>
          <cell r="M26">
            <v>77.07</v>
          </cell>
          <cell r="N26">
            <v>38.535</v>
          </cell>
          <cell r="O26">
            <v>72.035</v>
          </cell>
          <cell r="P26">
            <v>3</v>
          </cell>
        </row>
        <row r="27">
          <cell r="G27" t="str">
            <v>1615009044419</v>
          </cell>
          <cell r="H27" t="str">
            <v>李彦洁</v>
          </cell>
          <cell r="I27">
            <v>74.5</v>
          </cell>
          <cell r="K27">
            <v>74.5</v>
          </cell>
          <cell r="L27">
            <v>37.25</v>
          </cell>
          <cell r="M27">
            <v>79.98</v>
          </cell>
          <cell r="N27">
            <v>39.99</v>
          </cell>
          <cell r="O27">
            <v>77.24000000000001</v>
          </cell>
          <cell r="P27">
            <v>1</v>
          </cell>
          <cell r="Q27" t="str">
            <v>是</v>
          </cell>
        </row>
        <row r="28">
          <cell r="G28" t="str">
            <v>1615009052118</v>
          </cell>
          <cell r="H28" t="str">
            <v>白嘉豪</v>
          </cell>
          <cell r="I28">
            <v>68</v>
          </cell>
          <cell r="K28">
            <v>68</v>
          </cell>
          <cell r="L28">
            <v>34</v>
          </cell>
          <cell r="M28">
            <v>77.5</v>
          </cell>
          <cell r="N28">
            <v>38.75</v>
          </cell>
          <cell r="O28">
            <v>72.75</v>
          </cell>
          <cell r="P28">
            <v>2</v>
          </cell>
        </row>
        <row r="29">
          <cell r="G29" t="str">
            <v>1615009054728</v>
          </cell>
          <cell r="H29" t="str">
            <v>李浩</v>
          </cell>
          <cell r="I29">
            <v>63.5</v>
          </cell>
          <cell r="K29">
            <v>63.5</v>
          </cell>
          <cell r="L29">
            <v>31.75</v>
          </cell>
          <cell r="M29">
            <v>77.98</v>
          </cell>
          <cell r="N29">
            <v>38.99</v>
          </cell>
          <cell r="O29">
            <v>70.74000000000001</v>
          </cell>
          <cell r="P29">
            <v>3</v>
          </cell>
        </row>
        <row r="30">
          <cell r="G30" t="str">
            <v>1615010024124</v>
          </cell>
          <cell r="H30" t="str">
            <v>邓行</v>
          </cell>
          <cell r="I30">
            <v>79.5</v>
          </cell>
          <cell r="K30">
            <v>79.5</v>
          </cell>
          <cell r="L30">
            <v>39.75</v>
          </cell>
          <cell r="M30">
            <v>78.06</v>
          </cell>
          <cell r="N30">
            <v>39.03</v>
          </cell>
          <cell r="O30">
            <v>78.78</v>
          </cell>
          <cell r="P30">
            <v>1</v>
          </cell>
          <cell r="Q30" t="str">
            <v>是</v>
          </cell>
        </row>
        <row r="31">
          <cell r="G31" t="str">
            <v>1615010021525</v>
          </cell>
          <cell r="H31" t="str">
            <v>金凤</v>
          </cell>
          <cell r="I31">
            <v>73</v>
          </cell>
          <cell r="K31">
            <v>73</v>
          </cell>
          <cell r="L31">
            <v>36.5</v>
          </cell>
          <cell r="M31">
            <v>79.84</v>
          </cell>
          <cell r="N31">
            <v>39.92</v>
          </cell>
          <cell r="O31">
            <v>76.42</v>
          </cell>
          <cell r="P31">
            <v>2</v>
          </cell>
          <cell r="Q31" t="str">
            <v>是</v>
          </cell>
        </row>
        <row r="32">
          <cell r="G32" t="str">
            <v>1615010030522</v>
          </cell>
          <cell r="H32" t="str">
            <v>陈雪莲</v>
          </cell>
          <cell r="I32">
            <v>69.5</v>
          </cell>
          <cell r="K32">
            <v>69.5</v>
          </cell>
          <cell r="L32">
            <v>34.75</v>
          </cell>
          <cell r="M32">
            <v>80.6</v>
          </cell>
          <cell r="N32">
            <v>40.3</v>
          </cell>
          <cell r="O32">
            <v>75.05</v>
          </cell>
          <cell r="P32">
            <v>3</v>
          </cell>
        </row>
        <row r="33">
          <cell r="G33" t="str">
            <v>1615010042516</v>
          </cell>
          <cell r="H33" t="str">
            <v>米婕</v>
          </cell>
          <cell r="I33">
            <v>66</v>
          </cell>
          <cell r="K33">
            <v>66</v>
          </cell>
          <cell r="L33">
            <v>33</v>
          </cell>
          <cell r="M33">
            <v>81</v>
          </cell>
          <cell r="N33">
            <v>40.5</v>
          </cell>
          <cell r="O33">
            <v>73.5</v>
          </cell>
          <cell r="P33">
            <v>4</v>
          </cell>
        </row>
        <row r="34">
          <cell r="G34" t="str">
            <v>1615010041903</v>
          </cell>
          <cell r="H34" t="str">
            <v>杨文勤</v>
          </cell>
          <cell r="I34">
            <v>67</v>
          </cell>
          <cell r="K34">
            <v>67</v>
          </cell>
          <cell r="L34">
            <v>33.5</v>
          </cell>
          <cell r="M34">
            <v>77.92</v>
          </cell>
          <cell r="N34">
            <v>38.96</v>
          </cell>
          <cell r="O34">
            <v>72.46000000000001</v>
          </cell>
          <cell r="P34">
            <v>5</v>
          </cell>
        </row>
        <row r="35">
          <cell r="G35" t="str">
            <v>1615010022629</v>
          </cell>
          <cell r="H35" t="str">
            <v>舒欢</v>
          </cell>
          <cell r="I35">
            <v>69</v>
          </cell>
          <cell r="K35">
            <v>69</v>
          </cell>
          <cell r="L35">
            <v>34.5</v>
          </cell>
          <cell r="M35">
            <v>74.1</v>
          </cell>
          <cell r="N35">
            <v>37.05</v>
          </cell>
          <cell r="O35">
            <v>71.55</v>
          </cell>
          <cell r="P35">
            <v>6</v>
          </cell>
        </row>
        <row r="36">
          <cell r="G36" t="str">
            <v>1615011013719</v>
          </cell>
          <cell r="H36" t="str">
            <v>肖玲</v>
          </cell>
          <cell r="I36">
            <v>68</v>
          </cell>
          <cell r="J36">
            <v>4</v>
          </cell>
          <cell r="K36">
            <v>72</v>
          </cell>
          <cell r="L36">
            <v>36</v>
          </cell>
          <cell r="M36">
            <v>80.08</v>
          </cell>
          <cell r="N36">
            <v>40.04</v>
          </cell>
          <cell r="O36">
            <v>76.03999999999999</v>
          </cell>
          <cell r="P36">
            <v>1</v>
          </cell>
          <cell r="Q36" t="str">
            <v>是</v>
          </cell>
        </row>
        <row r="37">
          <cell r="G37" t="str">
            <v>1615011050325</v>
          </cell>
          <cell r="H37" t="str">
            <v>周玲</v>
          </cell>
          <cell r="I37">
            <v>71</v>
          </cell>
          <cell r="K37">
            <v>71</v>
          </cell>
          <cell r="L37">
            <v>35.5</v>
          </cell>
          <cell r="M37">
            <v>77.8</v>
          </cell>
          <cell r="N37">
            <v>38.9</v>
          </cell>
          <cell r="O37">
            <v>74.4</v>
          </cell>
          <cell r="P37">
            <v>2</v>
          </cell>
          <cell r="Q37" t="str">
            <v>是</v>
          </cell>
        </row>
        <row r="38">
          <cell r="G38" t="str">
            <v>1615011054210</v>
          </cell>
          <cell r="H38" t="str">
            <v>赵小林</v>
          </cell>
          <cell r="I38">
            <v>69.5</v>
          </cell>
          <cell r="K38">
            <v>69.5</v>
          </cell>
          <cell r="L38">
            <v>34.75</v>
          </cell>
          <cell r="M38">
            <v>78.14</v>
          </cell>
          <cell r="N38">
            <v>39.07</v>
          </cell>
          <cell r="O38">
            <v>73.82</v>
          </cell>
          <cell r="P38">
            <v>3</v>
          </cell>
        </row>
        <row r="39">
          <cell r="G39" t="str">
            <v>1615011031817</v>
          </cell>
          <cell r="H39" t="str">
            <v>陆荣</v>
          </cell>
          <cell r="I39">
            <v>69.5</v>
          </cell>
          <cell r="K39">
            <v>69.5</v>
          </cell>
          <cell r="L39">
            <v>34.75</v>
          </cell>
          <cell r="M39">
            <v>75.72</v>
          </cell>
          <cell r="N39">
            <v>37.86</v>
          </cell>
          <cell r="O39">
            <v>72.61</v>
          </cell>
          <cell r="P39">
            <v>4</v>
          </cell>
        </row>
        <row r="40">
          <cell r="G40" t="str">
            <v>1615011031128</v>
          </cell>
          <cell r="H40" t="str">
            <v>覃小燕</v>
          </cell>
          <cell r="I40">
            <v>69.5</v>
          </cell>
          <cell r="K40">
            <v>69.5</v>
          </cell>
          <cell r="L40">
            <v>34.75</v>
          </cell>
          <cell r="M40">
            <v>71.46</v>
          </cell>
          <cell r="N40">
            <v>35.73</v>
          </cell>
          <cell r="O40">
            <v>70.47999999999999</v>
          </cell>
          <cell r="P40">
            <v>5</v>
          </cell>
        </row>
        <row r="41">
          <cell r="G41" t="str">
            <v>1615011036124</v>
          </cell>
          <cell r="H41" t="str">
            <v>侯孟奇</v>
          </cell>
          <cell r="I41">
            <v>69</v>
          </cell>
          <cell r="K41">
            <v>69</v>
          </cell>
          <cell r="L41">
            <v>34.5</v>
          </cell>
          <cell r="M41">
            <v>12.36</v>
          </cell>
          <cell r="N41">
            <v>6.18</v>
          </cell>
          <cell r="O41">
            <v>40.68</v>
          </cell>
          <cell r="P41">
            <v>6</v>
          </cell>
        </row>
        <row r="42">
          <cell r="G42" t="str">
            <v>1615012054704</v>
          </cell>
          <cell r="H42" t="str">
            <v>张涵月</v>
          </cell>
          <cell r="I42">
            <v>58.5</v>
          </cell>
          <cell r="K42">
            <v>58.5</v>
          </cell>
          <cell r="L42">
            <v>29.25</v>
          </cell>
          <cell r="M42">
            <v>82.36</v>
          </cell>
          <cell r="N42">
            <v>41.18</v>
          </cell>
          <cell r="O42">
            <v>70.43</v>
          </cell>
          <cell r="P42">
            <v>1</v>
          </cell>
          <cell r="Q42" t="str">
            <v>是</v>
          </cell>
        </row>
        <row r="43">
          <cell r="G43" t="str">
            <v>1615013022313</v>
          </cell>
          <cell r="H43" t="str">
            <v>许兴华</v>
          </cell>
          <cell r="I43">
            <v>73.5</v>
          </cell>
          <cell r="K43">
            <v>73.5</v>
          </cell>
          <cell r="L43">
            <v>36.75</v>
          </cell>
          <cell r="M43">
            <v>75.76</v>
          </cell>
          <cell r="N43">
            <v>37.88</v>
          </cell>
          <cell r="O43">
            <v>74.63</v>
          </cell>
          <cell r="P43">
            <v>1</v>
          </cell>
          <cell r="Q43" t="str">
            <v>是</v>
          </cell>
        </row>
        <row r="44">
          <cell r="G44" t="str">
            <v>1615013012611</v>
          </cell>
          <cell r="H44" t="str">
            <v>卢珊珊</v>
          </cell>
          <cell r="I44">
            <v>58.5</v>
          </cell>
          <cell r="K44">
            <v>58.5</v>
          </cell>
          <cell r="L44">
            <v>29.25</v>
          </cell>
          <cell r="M44">
            <v>81.04</v>
          </cell>
          <cell r="N44">
            <v>40.52</v>
          </cell>
          <cell r="O44">
            <v>69.77000000000001</v>
          </cell>
          <cell r="P44">
            <v>2</v>
          </cell>
        </row>
        <row r="45">
          <cell r="G45" t="str">
            <v>1615014043327</v>
          </cell>
          <cell r="H45" t="str">
            <v>邹露</v>
          </cell>
          <cell r="I45">
            <v>73</v>
          </cell>
          <cell r="K45">
            <v>73</v>
          </cell>
          <cell r="L45">
            <v>36.5</v>
          </cell>
          <cell r="M45">
            <v>78.6</v>
          </cell>
          <cell r="N45">
            <v>39.3</v>
          </cell>
          <cell r="O45">
            <v>75.8</v>
          </cell>
          <cell r="P45">
            <v>1</v>
          </cell>
          <cell r="Q45" t="str">
            <v>是</v>
          </cell>
        </row>
        <row r="46">
          <cell r="G46" t="str">
            <v>1615014010911</v>
          </cell>
          <cell r="H46" t="str">
            <v>张思敏</v>
          </cell>
          <cell r="I46">
            <v>69.5</v>
          </cell>
          <cell r="K46">
            <v>69.5</v>
          </cell>
          <cell r="L46">
            <v>34.75</v>
          </cell>
          <cell r="M46">
            <v>80.24</v>
          </cell>
          <cell r="N46">
            <v>40.12</v>
          </cell>
          <cell r="O46">
            <v>74.87</v>
          </cell>
          <cell r="P46">
            <v>2</v>
          </cell>
          <cell r="Q46" t="str">
            <v>是</v>
          </cell>
        </row>
        <row r="47">
          <cell r="G47" t="str">
            <v>1615014025826</v>
          </cell>
          <cell r="H47" t="str">
            <v>杨孟婷</v>
          </cell>
          <cell r="I47">
            <v>68</v>
          </cell>
          <cell r="K47">
            <v>68</v>
          </cell>
          <cell r="L47">
            <v>34</v>
          </cell>
          <cell r="M47">
            <v>80.88</v>
          </cell>
          <cell r="N47">
            <v>40.44</v>
          </cell>
          <cell r="O47">
            <v>74.44</v>
          </cell>
          <cell r="P47">
            <v>3</v>
          </cell>
        </row>
        <row r="48">
          <cell r="G48" t="str">
            <v>1615014044723</v>
          </cell>
          <cell r="H48" t="str">
            <v>张敏</v>
          </cell>
          <cell r="I48">
            <v>62</v>
          </cell>
          <cell r="K48">
            <v>62</v>
          </cell>
          <cell r="L48">
            <v>31</v>
          </cell>
          <cell r="M48">
            <v>75.62</v>
          </cell>
          <cell r="N48">
            <v>37.81</v>
          </cell>
          <cell r="O48">
            <v>68.81</v>
          </cell>
          <cell r="P48">
            <v>4</v>
          </cell>
        </row>
        <row r="49">
          <cell r="G49" t="str">
            <v>1615014021316</v>
          </cell>
          <cell r="H49" t="str">
            <v>李玉蓉</v>
          </cell>
          <cell r="I49">
            <v>60</v>
          </cell>
          <cell r="K49">
            <v>60</v>
          </cell>
          <cell r="L49">
            <v>30</v>
          </cell>
          <cell r="M49">
            <v>0</v>
          </cell>
          <cell r="N49">
            <v>0</v>
          </cell>
          <cell r="O49">
            <v>30</v>
          </cell>
          <cell r="P49">
            <v>5</v>
          </cell>
          <cell r="R49" t="str">
            <v>缺考</v>
          </cell>
        </row>
        <row r="50">
          <cell r="G50" t="str">
            <v>1615015034015</v>
          </cell>
          <cell r="H50" t="str">
            <v>周圣</v>
          </cell>
          <cell r="I50">
            <v>70</v>
          </cell>
          <cell r="K50">
            <v>70</v>
          </cell>
          <cell r="L50">
            <v>35</v>
          </cell>
          <cell r="M50">
            <v>77.54</v>
          </cell>
          <cell r="N50">
            <v>38.77</v>
          </cell>
          <cell r="O50">
            <v>73.77000000000001</v>
          </cell>
          <cell r="P50">
            <v>1</v>
          </cell>
          <cell r="Q50" t="str">
            <v>是</v>
          </cell>
        </row>
        <row r="51">
          <cell r="G51" t="str">
            <v>1615015051816</v>
          </cell>
          <cell r="H51" t="str">
            <v>贺渭</v>
          </cell>
          <cell r="I51">
            <v>55.5</v>
          </cell>
          <cell r="K51">
            <v>55.5</v>
          </cell>
          <cell r="L51">
            <v>27.75</v>
          </cell>
          <cell r="M51">
            <v>80.6</v>
          </cell>
          <cell r="N51">
            <v>40.3</v>
          </cell>
          <cell r="O51">
            <v>68.05</v>
          </cell>
          <cell r="P51">
            <v>2</v>
          </cell>
        </row>
        <row r="52">
          <cell r="G52" t="str">
            <v>1615016051507</v>
          </cell>
          <cell r="H52" t="str">
            <v>李亚萍</v>
          </cell>
          <cell r="I52">
            <v>74.5</v>
          </cell>
          <cell r="K52">
            <v>74.5</v>
          </cell>
          <cell r="L52">
            <v>37.25</v>
          </cell>
          <cell r="M52">
            <v>75.82</v>
          </cell>
          <cell r="N52">
            <v>37.91</v>
          </cell>
          <cell r="O52">
            <v>75.16</v>
          </cell>
          <cell r="P52">
            <v>1</v>
          </cell>
          <cell r="Q52" t="str">
            <v>是</v>
          </cell>
        </row>
        <row r="53">
          <cell r="G53" t="str">
            <v>1615016035716</v>
          </cell>
          <cell r="H53" t="str">
            <v>刘丹</v>
          </cell>
          <cell r="I53">
            <v>57.5</v>
          </cell>
          <cell r="K53">
            <v>57.5</v>
          </cell>
          <cell r="L53">
            <v>28.75</v>
          </cell>
          <cell r="M53">
            <v>0</v>
          </cell>
          <cell r="N53">
            <v>0</v>
          </cell>
          <cell r="O53">
            <v>28.75</v>
          </cell>
          <cell r="P53">
            <v>2</v>
          </cell>
          <cell r="R53" t="str">
            <v>缺考</v>
          </cell>
        </row>
        <row r="54">
          <cell r="G54" t="str">
            <v>1615017010726</v>
          </cell>
          <cell r="H54" t="str">
            <v>张耀丹</v>
          </cell>
          <cell r="I54">
            <v>64.5</v>
          </cell>
          <cell r="K54">
            <v>64.5</v>
          </cell>
          <cell r="L54">
            <v>32.25</v>
          </cell>
          <cell r="M54">
            <v>79.36</v>
          </cell>
          <cell r="N54">
            <v>39.68</v>
          </cell>
          <cell r="O54">
            <v>71.93</v>
          </cell>
          <cell r="P54">
            <v>1</v>
          </cell>
          <cell r="Q54" t="str">
            <v>是</v>
          </cell>
        </row>
        <row r="55">
          <cell r="G55" t="str">
            <v>1615017054429</v>
          </cell>
          <cell r="H55" t="str">
            <v>滕琴</v>
          </cell>
          <cell r="I55">
            <v>59.5</v>
          </cell>
          <cell r="K55">
            <v>59.5</v>
          </cell>
          <cell r="L55">
            <v>29.75</v>
          </cell>
          <cell r="M55">
            <v>77.1</v>
          </cell>
          <cell r="N55">
            <v>38.55</v>
          </cell>
          <cell r="O55">
            <v>68.3</v>
          </cell>
          <cell r="P55">
            <v>2</v>
          </cell>
        </row>
        <row r="56">
          <cell r="G56" t="str">
            <v>1615018034008</v>
          </cell>
          <cell r="H56" t="str">
            <v>邓紫轩</v>
          </cell>
          <cell r="I56">
            <v>75.5</v>
          </cell>
          <cell r="K56">
            <v>75.5</v>
          </cell>
          <cell r="L56">
            <v>37.75</v>
          </cell>
          <cell r="M56">
            <v>80.2</v>
          </cell>
          <cell r="N56">
            <v>40.1</v>
          </cell>
          <cell r="O56">
            <v>77.85</v>
          </cell>
          <cell r="P56">
            <v>1</v>
          </cell>
          <cell r="Q56" t="str">
            <v>是</v>
          </cell>
        </row>
        <row r="57">
          <cell r="G57" t="str">
            <v>1615018022101</v>
          </cell>
          <cell r="H57" t="str">
            <v>肖巧儿</v>
          </cell>
          <cell r="I57">
            <v>75.5</v>
          </cell>
          <cell r="K57">
            <v>75.5</v>
          </cell>
          <cell r="L57">
            <v>37.75</v>
          </cell>
          <cell r="M57">
            <v>78.46</v>
          </cell>
          <cell r="N57">
            <v>39.23</v>
          </cell>
          <cell r="O57">
            <v>76.97999999999999</v>
          </cell>
          <cell r="P57">
            <v>2</v>
          </cell>
        </row>
        <row r="58">
          <cell r="G58" t="str">
            <v>1615018020223</v>
          </cell>
          <cell r="H58" t="str">
            <v>何婷</v>
          </cell>
          <cell r="I58">
            <v>69</v>
          </cell>
          <cell r="K58">
            <v>69</v>
          </cell>
          <cell r="L58">
            <v>34.5</v>
          </cell>
          <cell r="M58">
            <v>77.12</v>
          </cell>
          <cell r="N58">
            <v>38.56</v>
          </cell>
          <cell r="O58">
            <v>73.06</v>
          </cell>
          <cell r="P58">
            <v>3</v>
          </cell>
        </row>
        <row r="59">
          <cell r="G59" t="str">
            <v>1615019053902</v>
          </cell>
          <cell r="H59" t="str">
            <v>邓云峰</v>
          </cell>
          <cell r="I59">
            <v>65.5</v>
          </cell>
          <cell r="K59">
            <v>65.5</v>
          </cell>
          <cell r="L59">
            <v>32.75</v>
          </cell>
          <cell r="M59">
            <v>82.3</v>
          </cell>
          <cell r="N59">
            <v>41.15</v>
          </cell>
          <cell r="O59">
            <v>73.9</v>
          </cell>
          <cell r="P59">
            <v>1</v>
          </cell>
          <cell r="Q59" t="str">
            <v>是</v>
          </cell>
        </row>
        <row r="60">
          <cell r="G60" t="str">
            <v>1615019053401</v>
          </cell>
          <cell r="H60" t="str">
            <v>周益民</v>
          </cell>
          <cell r="I60">
            <v>53</v>
          </cell>
          <cell r="K60">
            <v>53</v>
          </cell>
          <cell r="L60">
            <v>26.5</v>
          </cell>
          <cell r="M60">
            <v>75.68</v>
          </cell>
          <cell r="N60">
            <v>37.84</v>
          </cell>
          <cell r="O60">
            <v>64.34</v>
          </cell>
          <cell r="P60">
            <v>2</v>
          </cell>
        </row>
        <row r="61">
          <cell r="G61" t="str">
            <v>1615020030426</v>
          </cell>
          <cell r="H61" t="str">
            <v>梁娟</v>
          </cell>
          <cell r="I61">
            <v>63.5</v>
          </cell>
          <cell r="K61">
            <v>63.5</v>
          </cell>
          <cell r="L61">
            <v>31.75</v>
          </cell>
          <cell r="M61">
            <v>76.9</v>
          </cell>
          <cell r="N61">
            <v>38.45</v>
          </cell>
          <cell r="O61">
            <v>70.2</v>
          </cell>
          <cell r="P61">
            <v>1</v>
          </cell>
          <cell r="Q61" t="str">
            <v>是</v>
          </cell>
        </row>
        <row r="62">
          <cell r="G62" t="str">
            <v>1615020013619</v>
          </cell>
          <cell r="H62" t="str">
            <v>任伊然</v>
          </cell>
          <cell r="I62">
            <v>52</v>
          </cell>
          <cell r="K62">
            <v>52</v>
          </cell>
          <cell r="L62">
            <v>26</v>
          </cell>
          <cell r="M62">
            <v>77.88</v>
          </cell>
          <cell r="N62">
            <v>38.94</v>
          </cell>
          <cell r="O62">
            <v>64.94</v>
          </cell>
          <cell r="P62">
            <v>2</v>
          </cell>
        </row>
        <row r="63">
          <cell r="G63" t="str">
            <v>1615020015602</v>
          </cell>
          <cell r="H63" t="str">
            <v>吕婷</v>
          </cell>
          <cell r="I63">
            <v>42.5</v>
          </cell>
          <cell r="K63">
            <v>42.5</v>
          </cell>
          <cell r="L63">
            <v>21.25</v>
          </cell>
          <cell r="M63">
            <v>75.6</v>
          </cell>
          <cell r="N63">
            <v>37.8</v>
          </cell>
          <cell r="O63">
            <v>59.05</v>
          </cell>
          <cell r="P63">
            <v>3</v>
          </cell>
        </row>
        <row r="64">
          <cell r="G64" t="str">
            <v>1615021041525</v>
          </cell>
          <cell r="H64" t="str">
            <v>陈春岚</v>
          </cell>
          <cell r="I64">
            <v>72</v>
          </cell>
          <cell r="K64">
            <v>72</v>
          </cell>
          <cell r="L64">
            <v>36</v>
          </cell>
          <cell r="M64">
            <v>84.18</v>
          </cell>
          <cell r="N64">
            <v>42.09</v>
          </cell>
          <cell r="O64">
            <v>78.09</v>
          </cell>
          <cell r="P64">
            <v>1</v>
          </cell>
          <cell r="Q64" t="str">
            <v>是</v>
          </cell>
        </row>
        <row r="65">
          <cell r="G65" t="str">
            <v>1615021010216</v>
          </cell>
          <cell r="H65" t="str">
            <v>杨辉兰</v>
          </cell>
          <cell r="I65">
            <v>71.5</v>
          </cell>
          <cell r="K65">
            <v>71.5</v>
          </cell>
          <cell r="L65">
            <v>35.75</v>
          </cell>
          <cell r="M65">
            <v>83.62</v>
          </cell>
          <cell r="N65">
            <v>41.81</v>
          </cell>
          <cell r="O65">
            <v>77.56</v>
          </cell>
          <cell r="P65">
            <v>2</v>
          </cell>
          <cell r="Q65" t="str">
            <v>是</v>
          </cell>
        </row>
        <row r="66">
          <cell r="G66" t="str">
            <v>1615021015107</v>
          </cell>
          <cell r="H66" t="str">
            <v>黄宇航</v>
          </cell>
          <cell r="I66">
            <v>71</v>
          </cell>
          <cell r="K66">
            <v>71</v>
          </cell>
          <cell r="L66">
            <v>35.5</v>
          </cell>
          <cell r="M66">
            <v>82.42</v>
          </cell>
          <cell r="N66">
            <v>41.21</v>
          </cell>
          <cell r="O66">
            <v>76.71000000000001</v>
          </cell>
          <cell r="P66">
            <v>3</v>
          </cell>
        </row>
        <row r="67">
          <cell r="G67" t="str">
            <v>1615021044413</v>
          </cell>
          <cell r="H67" t="str">
            <v>尹御龙</v>
          </cell>
          <cell r="I67">
            <v>70.5</v>
          </cell>
          <cell r="K67">
            <v>70.5</v>
          </cell>
          <cell r="L67">
            <v>35.25</v>
          </cell>
          <cell r="M67">
            <v>81.48</v>
          </cell>
          <cell r="N67">
            <v>40.74</v>
          </cell>
          <cell r="O67">
            <v>75.99000000000001</v>
          </cell>
          <cell r="P67">
            <v>4</v>
          </cell>
        </row>
        <row r="68">
          <cell r="G68" t="str">
            <v>1615021011923</v>
          </cell>
          <cell r="H68" t="str">
            <v>杨宇</v>
          </cell>
          <cell r="I68">
            <v>68</v>
          </cell>
          <cell r="K68">
            <v>68</v>
          </cell>
          <cell r="L68">
            <v>34</v>
          </cell>
          <cell r="M68">
            <v>83.12</v>
          </cell>
          <cell r="N68">
            <v>41.56</v>
          </cell>
          <cell r="O68">
            <v>75.56</v>
          </cell>
          <cell r="P68">
            <v>5</v>
          </cell>
        </row>
        <row r="69">
          <cell r="G69" t="str">
            <v>1615021043307</v>
          </cell>
          <cell r="H69" t="str">
            <v>王欢</v>
          </cell>
          <cell r="I69">
            <v>67.5</v>
          </cell>
          <cell r="K69">
            <v>67.5</v>
          </cell>
          <cell r="L69">
            <v>33.75</v>
          </cell>
          <cell r="M69">
            <v>77.26</v>
          </cell>
          <cell r="N69">
            <v>38.63</v>
          </cell>
          <cell r="O69">
            <v>72.38</v>
          </cell>
          <cell r="P69">
            <v>6</v>
          </cell>
        </row>
        <row r="70">
          <cell r="G70" t="str">
            <v>1615022036220</v>
          </cell>
          <cell r="H70" t="str">
            <v>阮诗梦</v>
          </cell>
          <cell r="I70">
            <v>72.5</v>
          </cell>
          <cell r="J70">
            <v>6</v>
          </cell>
          <cell r="K70">
            <v>78.5</v>
          </cell>
          <cell r="L70">
            <v>39.25</v>
          </cell>
          <cell r="M70">
            <v>81.24</v>
          </cell>
          <cell r="N70">
            <v>40.62</v>
          </cell>
          <cell r="O70">
            <v>79.87</v>
          </cell>
          <cell r="P70">
            <v>1</v>
          </cell>
          <cell r="Q70" t="str">
            <v>是</v>
          </cell>
        </row>
        <row r="71">
          <cell r="G71" t="str">
            <v>1615022012211</v>
          </cell>
          <cell r="H71" t="str">
            <v>韦虹宇</v>
          </cell>
          <cell r="I71">
            <v>72</v>
          </cell>
          <cell r="K71">
            <v>72</v>
          </cell>
          <cell r="L71">
            <v>36</v>
          </cell>
          <cell r="M71">
            <v>77.38</v>
          </cell>
          <cell r="N71">
            <v>38.69</v>
          </cell>
          <cell r="O71">
            <v>74.69</v>
          </cell>
          <cell r="P71">
            <v>2</v>
          </cell>
        </row>
        <row r="72">
          <cell r="G72" t="str">
            <v>1615022035503</v>
          </cell>
          <cell r="H72" t="str">
            <v>任婷</v>
          </cell>
          <cell r="I72">
            <v>71</v>
          </cell>
          <cell r="K72">
            <v>71</v>
          </cell>
          <cell r="L72">
            <v>35.5</v>
          </cell>
          <cell r="M72">
            <v>0</v>
          </cell>
          <cell r="N72">
            <v>0</v>
          </cell>
          <cell r="O72">
            <v>35.5</v>
          </cell>
          <cell r="P72">
            <v>3</v>
          </cell>
          <cell r="R72" t="str">
            <v>缺考</v>
          </cell>
        </row>
        <row r="73">
          <cell r="G73" t="str">
            <v>1615023032818</v>
          </cell>
          <cell r="H73" t="str">
            <v>杨舟</v>
          </cell>
          <cell r="I73">
            <v>69.5</v>
          </cell>
          <cell r="K73">
            <v>69.5</v>
          </cell>
          <cell r="L73">
            <v>34.75</v>
          </cell>
          <cell r="M73">
            <v>86.34</v>
          </cell>
          <cell r="N73">
            <v>43.17</v>
          </cell>
          <cell r="O73">
            <v>77.92</v>
          </cell>
          <cell r="P73">
            <v>1</v>
          </cell>
          <cell r="Q73" t="str">
            <v>是</v>
          </cell>
        </row>
        <row r="74">
          <cell r="G74" t="str">
            <v>1615023015523</v>
          </cell>
          <cell r="H74" t="str">
            <v>杨腾</v>
          </cell>
          <cell r="I74">
            <v>69</v>
          </cell>
          <cell r="K74">
            <v>69</v>
          </cell>
          <cell r="L74">
            <v>34.5</v>
          </cell>
          <cell r="M74">
            <v>80.08</v>
          </cell>
          <cell r="N74">
            <v>40.04</v>
          </cell>
          <cell r="O74">
            <v>74.53999999999999</v>
          </cell>
          <cell r="P74">
            <v>2</v>
          </cell>
        </row>
        <row r="75">
          <cell r="G75" t="str">
            <v>1615023044425</v>
          </cell>
          <cell r="H75" t="str">
            <v>刘巧</v>
          </cell>
          <cell r="I75">
            <v>65</v>
          </cell>
          <cell r="K75">
            <v>65</v>
          </cell>
          <cell r="L75">
            <v>32.5</v>
          </cell>
          <cell r="M75">
            <v>81.32</v>
          </cell>
          <cell r="N75">
            <v>40.66</v>
          </cell>
          <cell r="O75">
            <v>73.16</v>
          </cell>
          <cell r="P75">
            <v>3</v>
          </cell>
        </row>
        <row r="76">
          <cell r="G76" t="str">
            <v>1615024052329</v>
          </cell>
          <cell r="H76" t="str">
            <v>陈霞</v>
          </cell>
          <cell r="I76">
            <v>72.5</v>
          </cell>
          <cell r="K76">
            <v>72.5</v>
          </cell>
          <cell r="L76">
            <v>36.25</v>
          </cell>
          <cell r="M76">
            <v>78.62</v>
          </cell>
          <cell r="N76">
            <v>39.31</v>
          </cell>
          <cell r="O76">
            <v>75.56</v>
          </cell>
          <cell r="P76">
            <v>1</v>
          </cell>
          <cell r="Q76" t="str">
            <v>是</v>
          </cell>
        </row>
        <row r="77">
          <cell r="G77" t="str">
            <v>1615024043419</v>
          </cell>
          <cell r="H77" t="str">
            <v>邵雨佳</v>
          </cell>
          <cell r="I77">
            <v>70</v>
          </cell>
          <cell r="K77">
            <v>70</v>
          </cell>
          <cell r="L77">
            <v>35</v>
          </cell>
          <cell r="M77">
            <v>75.54</v>
          </cell>
          <cell r="N77">
            <v>37.77</v>
          </cell>
          <cell r="O77">
            <v>72.77000000000001</v>
          </cell>
          <cell r="P77">
            <v>2</v>
          </cell>
        </row>
        <row r="78">
          <cell r="G78" t="str">
            <v>1615024024416</v>
          </cell>
          <cell r="H78" t="str">
            <v>李平</v>
          </cell>
          <cell r="I78">
            <v>69.5</v>
          </cell>
          <cell r="K78">
            <v>69.5</v>
          </cell>
          <cell r="L78">
            <v>34.75</v>
          </cell>
          <cell r="M78">
            <v>72</v>
          </cell>
          <cell r="N78">
            <v>36</v>
          </cell>
          <cell r="O78">
            <v>70.75</v>
          </cell>
          <cell r="P78">
            <v>3</v>
          </cell>
        </row>
        <row r="79">
          <cell r="G79" t="str">
            <v>1615024052820</v>
          </cell>
          <cell r="H79" t="str">
            <v>沈宫妍</v>
          </cell>
          <cell r="I79">
            <v>65.5</v>
          </cell>
          <cell r="J79">
            <v>4</v>
          </cell>
          <cell r="K79">
            <v>69.5</v>
          </cell>
          <cell r="L79">
            <v>34.75</v>
          </cell>
          <cell r="M79">
            <v>69.3</v>
          </cell>
          <cell r="N79">
            <v>34.65</v>
          </cell>
          <cell r="O79">
            <v>69.4</v>
          </cell>
          <cell r="P79">
            <v>4</v>
          </cell>
        </row>
        <row r="80">
          <cell r="G80" t="str">
            <v>1615025055222</v>
          </cell>
          <cell r="H80" t="str">
            <v>雷培根</v>
          </cell>
          <cell r="I80">
            <v>73.5</v>
          </cell>
          <cell r="J80">
            <v>4</v>
          </cell>
          <cell r="K80">
            <v>77.5</v>
          </cell>
          <cell r="L80">
            <v>38.75</v>
          </cell>
          <cell r="M80">
            <v>83.98</v>
          </cell>
          <cell r="N80">
            <v>41.99</v>
          </cell>
          <cell r="O80">
            <v>80.74000000000001</v>
          </cell>
          <cell r="P80">
            <v>1</v>
          </cell>
          <cell r="Q80" t="str">
            <v>是</v>
          </cell>
        </row>
        <row r="81">
          <cell r="G81" t="str">
            <v>1615025030914</v>
          </cell>
          <cell r="H81" t="str">
            <v>刘佳丽</v>
          </cell>
          <cell r="I81">
            <v>75</v>
          </cell>
          <cell r="K81">
            <v>75</v>
          </cell>
          <cell r="L81">
            <v>37.5</v>
          </cell>
          <cell r="M81">
            <v>81.48</v>
          </cell>
          <cell r="N81">
            <v>40.74</v>
          </cell>
          <cell r="O81">
            <v>78.24000000000001</v>
          </cell>
          <cell r="P81">
            <v>2</v>
          </cell>
          <cell r="Q81" t="str">
            <v>是</v>
          </cell>
        </row>
        <row r="82">
          <cell r="G82" t="str">
            <v>1615025024026</v>
          </cell>
          <cell r="H82" t="str">
            <v>何秋菊</v>
          </cell>
          <cell r="I82">
            <v>74.5</v>
          </cell>
          <cell r="K82">
            <v>74.5</v>
          </cell>
          <cell r="L82">
            <v>37.25</v>
          </cell>
          <cell r="M82">
            <v>77.5</v>
          </cell>
          <cell r="N82">
            <v>38.75</v>
          </cell>
          <cell r="O82">
            <v>76</v>
          </cell>
          <cell r="P82">
            <v>5</v>
          </cell>
          <cell r="Q82" t="str">
            <v>是</v>
          </cell>
        </row>
        <row r="83">
          <cell r="G83" t="str">
            <v>1615025021921</v>
          </cell>
          <cell r="H83" t="str">
            <v>明媚</v>
          </cell>
          <cell r="I83">
            <v>74</v>
          </cell>
          <cell r="K83">
            <v>74</v>
          </cell>
          <cell r="L83">
            <v>37</v>
          </cell>
          <cell r="M83">
            <v>81.92</v>
          </cell>
          <cell r="N83">
            <v>40.96</v>
          </cell>
          <cell r="O83">
            <v>77.96000000000001</v>
          </cell>
          <cell r="P83">
            <v>3</v>
          </cell>
          <cell r="Q83" t="str">
            <v>是</v>
          </cell>
        </row>
        <row r="84">
          <cell r="G84" t="str">
            <v>1615025034029</v>
          </cell>
          <cell r="H84" t="str">
            <v>李垚</v>
          </cell>
          <cell r="I84">
            <v>72.5</v>
          </cell>
          <cell r="K84">
            <v>72.5</v>
          </cell>
          <cell r="L84">
            <v>36.25</v>
          </cell>
          <cell r="M84">
            <v>81.42</v>
          </cell>
          <cell r="N84">
            <v>40.71</v>
          </cell>
          <cell r="O84">
            <v>76.96000000000001</v>
          </cell>
          <cell r="P84">
            <v>4</v>
          </cell>
          <cell r="Q84" t="str">
            <v>是</v>
          </cell>
        </row>
        <row r="85">
          <cell r="G85" t="str">
            <v>1615025034813</v>
          </cell>
          <cell r="H85" t="str">
            <v>罗嘉懿</v>
          </cell>
          <cell r="I85">
            <v>71</v>
          </cell>
          <cell r="K85">
            <v>71</v>
          </cell>
          <cell r="L85">
            <v>35.5</v>
          </cell>
          <cell r="M85">
            <v>77.24</v>
          </cell>
          <cell r="N85">
            <v>38.62</v>
          </cell>
          <cell r="O85">
            <v>74.12</v>
          </cell>
          <cell r="P85">
            <v>9</v>
          </cell>
        </row>
        <row r="86">
          <cell r="G86" t="str">
            <v>1615025012201</v>
          </cell>
          <cell r="H86" t="str">
            <v>梁利</v>
          </cell>
          <cell r="I86">
            <v>71</v>
          </cell>
          <cell r="K86">
            <v>71</v>
          </cell>
          <cell r="L86">
            <v>35.5</v>
          </cell>
          <cell r="M86">
            <v>79.74</v>
          </cell>
          <cell r="N86">
            <v>39.87</v>
          </cell>
          <cell r="O86">
            <v>75.37</v>
          </cell>
          <cell r="P86">
            <v>6</v>
          </cell>
        </row>
        <row r="87">
          <cell r="G87" t="str">
            <v>1615025022230</v>
          </cell>
          <cell r="H87" t="str">
            <v>刘拉拉</v>
          </cell>
          <cell r="I87">
            <v>69.5</v>
          </cell>
          <cell r="K87">
            <v>69.5</v>
          </cell>
          <cell r="L87">
            <v>34.75</v>
          </cell>
          <cell r="M87">
            <v>80.84</v>
          </cell>
          <cell r="N87">
            <v>40.42</v>
          </cell>
          <cell r="O87">
            <v>75.17</v>
          </cell>
          <cell r="P87">
            <v>7</v>
          </cell>
        </row>
        <row r="88">
          <cell r="G88" t="str">
            <v>1615025014102</v>
          </cell>
          <cell r="H88" t="str">
            <v>赖馨</v>
          </cell>
          <cell r="I88">
            <v>68</v>
          </cell>
          <cell r="K88">
            <v>68</v>
          </cell>
          <cell r="L88">
            <v>34</v>
          </cell>
          <cell r="M88">
            <v>82.2</v>
          </cell>
          <cell r="N88">
            <v>41.1</v>
          </cell>
          <cell r="O88">
            <v>75.1</v>
          </cell>
          <cell r="P88">
            <v>8</v>
          </cell>
        </row>
        <row r="89">
          <cell r="G89" t="str">
            <v>1615025010302</v>
          </cell>
          <cell r="H89" t="str">
            <v>刘丹</v>
          </cell>
          <cell r="I89">
            <v>66</v>
          </cell>
          <cell r="K89">
            <v>66</v>
          </cell>
          <cell r="L89">
            <v>33</v>
          </cell>
          <cell r="M89">
            <v>76.58</v>
          </cell>
          <cell r="N89">
            <v>38.29</v>
          </cell>
          <cell r="O89">
            <v>71.28999999999999</v>
          </cell>
          <cell r="P89">
            <v>12</v>
          </cell>
        </row>
        <row r="90">
          <cell r="G90" t="str">
            <v>1615025031815</v>
          </cell>
          <cell r="H90" t="str">
            <v>李琦怡</v>
          </cell>
          <cell r="I90">
            <v>64</v>
          </cell>
          <cell r="K90">
            <v>64</v>
          </cell>
          <cell r="L90">
            <v>32</v>
          </cell>
          <cell r="M90">
            <v>80.1</v>
          </cell>
          <cell r="N90">
            <v>40.05</v>
          </cell>
          <cell r="O90">
            <v>72.05</v>
          </cell>
          <cell r="P90">
            <v>11</v>
          </cell>
        </row>
        <row r="91">
          <cell r="G91" t="str">
            <v>1615025020419</v>
          </cell>
          <cell r="H91" t="str">
            <v>陈菊</v>
          </cell>
          <cell r="I91">
            <v>64</v>
          </cell>
          <cell r="K91">
            <v>64</v>
          </cell>
          <cell r="L91">
            <v>32</v>
          </cell>
          <cell r="M91">
            <v>81.4</v>
          </cell>
          <cell r="N91">
            <v>40.7</v>
          </cell>
          <cell r="O91">
            <v>72.7</v>
          </cell>
          <cell r="P91">
            <v>10</v>
          </cell>
        </row>
        <row r="92">
          <cell r="G92" t="str">
            <v>1615025051524</v>
          </cell>
          <cell r="H92" t="str">
            <v>卢威</v>
          </cell>
          <cell r="I92">
            <v>62.5</v>
          </cell>
          <cell r="K92">
            <v>62.5</v>
          </cell>
          <cell r="L92">
            <v>31.25</v>
          </cell>
          <cell r="M92">
            <v>75.96</v>
          </cell>
          <cell r="N92">
            <v>37.98</v>
          </cell>
          <cell r="O92">
            <v>69.22999999999999</v>
          </cell>
          <cell r="P92">
            <v>13</v>
          </cell>
        </row>
        <row r="93">
          <cell r="G93" t="str">
            <v>1615025055316</v>
          </cell>
          <cell r="H93" t="str">
            <v>赵运</v>
          </cell>
          <cell r="I93">
            <v>58</v>
          </cell>
          <cell r="K93">
            <v>58</v>
          </cell>
          <cell r="L93">
            <v>29</v>
          </cell>
          <cell r="M93">
            <v>75</v>
          </cell>
          <cell r="N93">
            <v>37.5</v>
          </cell>
          <cell r="O93">
            <v>66.5</v>
          </cell>
          <cell r="P93">
            <v>14</v>
          </cell>
        </row>
        <row r="94">
          <cell r="G94" t="str">
            <v>1615025041027</v>
          </cell>
          <cell r="H94" t="str">
            <v>杨雪梅</v>
          </cell>
          <cell r="I94">
            <v>55</v>
          </cell>
          <cell r="K94">
            <v>55</v>
          </cell>
          <cell r="L94">
            <v>27.5</v>
          </cell>
          <cell r="M94">
            <v>72.96</v>
          </cell>
          <cell r="N94">
            <v>36.48</v>
          </cell>
          <cell r="O94">
            <v>63.98</v>
          </cell>
          <cell r="P94">
            <v>15</v>
          </cell>
        </row>
        <row r="95">
          <cell r="G95" t="str">
            <v>1615026041524</v>
          </cell>
          <cell r="H95" t="str">
            <v>田春梅</v>
          </cell>
          <cell r="I95">
            <v>66.5</v>
          </cell>
          <cell r="K95">
            <v>66.5</v>
          </cell>
          <cell r="L95">
            <v>33.25</v>
          </cell>
          <cell r="M95">
            <v>83.9</v>
          </cell>
          <cell r="N95">
            <v>41.95</v>
          </cell>
          <cell r="O95">
            <v>75.2</v>
          </cell>
          <cell r="P95">
            <v>1</v>
          </cell>
          <cell r="Q95" t="str">
            <v>是</v>
          </cell>
        </row>
        <row r="96">
          <cell r="G96" t="str">
            <v>1615026052211</v>
          </cell>
          <cell r="H96" t="str">
            <v>向语勤</v>
          </cell>
          <cell r="I96">
            <v>66</v>
          </cell>
          <cell r="K96">
            <v>66</v>
          </cell>
          <cell r="L96">
            <v>33</v>
          </cell>
          <cell r="M96">
            <v>80.84</v>
          </cell>
          <cell r="N96">
            <v>40.42</v>
          </cell>
          <cell r="O96">
            <v>73.42</v>
          </cell>
          <cell r="P96">
            <v>2</v>
          </cell>
          <cell r="Q96" t="str">
            <v>是</v>
          </cell>
        </row>
        <row r="97">
          <cell r="G97" t="str">
            <v>1615026034411</v>
          </cell>
          <cell r="H97" t="str">
            <v>黄彦蓉</v>
          </cell>
          <cell r="I97">
            <v>65</v>
          </cell>
          <cell r="K97">
            <v>65</v>
          </cell>
          <cell r="L97">
            <v>32.5</v>
          </cell>
          <cell r="M97">
            <v>79.24</v>
          </cell>
          <cell r="N97">
            <v>39.62</v>
          </cell>
          <cell r="O97">
            <v>72.12</v>
          </cell>
          <cell r="P97">
            <v>3</v>
          </cell>
          <cell r="Q97" t="str">
            <v>是</v>
          </cell>
        </row>
        <row r="98">
          <cell r="G98" t="str">
            <v>1615026052011</v>
          </cell>
          <cell r="H98" t="str">
            <v>杨雅心</v>
          </cell>
          <cell r="I98">
            <v>64.5</v>
          </cell>
          <cell r="K98">
            <v>64.5</v>
          </cell>
          <cell r="L98">
            <v>32.25</v>
          </cell>
          <cell r="M98">
            <v>77.2</v>
          </cell>
          <cell r="N98">
            <v>38.6</v>
          </cell>
          <cell r="O98">
            <v>70.85</v>
          </cell>
          <cell r="P98">
            <v>4</v>
          </cell>
        </row>
        <row r="99">
          <cell r="G99" t="str">
            <v>1615026040207</v>
          </cell>
          <cell r="H99" t="str">
            <v>诸文佳</v>
          </cell>
          <cell r="I99">
            <v>64.5</v>
          </cell>
          <cell r="K99">
            <v>64.5</v>
          </cell>
          <cell r="L99">
            <v>32.25</v>
          </cell>
          <cell r="M99">
            <v>73.6</v>
          </cell>
          <cell r="N99">
            <v>36.8</v>
          </cell>
          <cell r="O99">
            <v>69.05</v>
          </cell>
          <cell r="P99">
            <v>5</v>
          </cell>
        </row>
        <row r="100">
          <cell r="G100" t="str">
            <v>1615026011013</v>
          </cell>
          <cell r="H100" t="str">
            <v>陈宁宁</v>
          </cell>
          <cell r="I100">
            <v>59</v>
          </cell>
          <cell r="K100">
            <v>59</v>
          </cell>
          <cell r="L100">
            <v>29.5</v>
          </cell>
          <cell r="M100">
            <v>77.92</v>
          </cell>
          <cell r="N100">
            <v>38.96</v>
          </cell>
          <cell r="O100">
            <v>68.46000000000001</v>
          </cell>
          <cell r="P100">
            <v>6</v>
          </cell>
        </row>
        <row r="101">
          <cell r="G101" t="str">
            <v>1615026053830</v>
          </cell>
          <cell r="H101" t="str">
            <v>岳丽雯</v>
          </cell>
          <cell r="I101">
            <v>58</v>
          </cell>
          <cell r="K101">
            <v>58</v>
          </cell>
          <cell r="L101">
            <v>29</v>
          </cell>
          <cell r="M101">
            <v>76.84</v>
          </cell>
          <cell r="N101">
            <v>38.42</v>
          </cell>
          <cell r="O101">
            <v>67.42</v>
          </cell>
          <cell r="P101">
            <v>7</v>
          </cell>
        </row>
        <row r="102">
          <cell r="G102" t="str">
            <v>1615026012912</v>
          </cell>
          <cell r="H102" t="str">
            <v>张耀元</v>
          </cell>
          <cell r="I102">
            <v>58</v>
          </cell>
          <cell r="K102">
            <v>58</v>
          </cell>
          <cell r="L102">
            <v>29</v>
          </cell>
          <cell r="M102">
            <v>75.16</v>
          </cell>
          <cell r="N102">
            <v>37.58</v>
          </cell>
          <cell r="O102">
            <v>66.58</v>
          </cell>
          <cell r="P102">
            <v>8</v>
          </cell>
        </row>
        <row r="103">
          <cell r="G103" t="str">
            <v>1615026041213</v>
          </cell>
          <cell r="H103" t="str">
            <v>杨津</v>
          </cell>
          <cell r="I103">
            <v>56</v>
          </cell>
          <cell r="K103">
            <v>56</v>
          </cell>
          <cell r="L103">
            <v>28</v>
          </cell>
          <cell r="M103">
            <v>75.46</v>
          </cell>
          <cell r="N103">
            <v>37.73</v>
          </cell>
          <cell r="O103">
            <v>65.72999999999999</v>
          </cell>
          <cell r="P103">
            <v>9</v>
          </cell>
        </row>
        <row r="104">
          <cell r="G104" t="str">
            <v>4615027033217</v>
          </cell>
          <cell r="H104" t="str">
            <v>李文强</v>
          </cell>
          <cell r="I104">
            <v>73</v>
          </cell>
          <cell r="K104">
            <v>73</v>
          </cell>
          <cell r="L104">
            <v>43.8</v>
          </cell>
          <cell r="M104">
            <v>80.76</v>
          </cell>
          <cell r="N104">
            <v>32.304</v>
          </cell>
          <cell r="O104">
            <v>76.104</v>
          </cell>
          <cell r="P104">
            <v>1</v>
          </cell>
          <cell r="Q104" t="str">
            <v>是</v>
          </cell>
        </row>
        <row r="105">
          <cell r="G105" t="str">
            <v>4615027033524</v>
          </cell>
          <cell r="H105" t="str">
            <v>唐巧</v>
          </cell>
          <cell r="I105">
            <v>66</v>
          </cell>
          <cell r="K105">
            <v>66</v>
          </cell>
          <cell r="L105">
            <v>39.6</v>
          </cell>
          <cell r="M105">
            <v>77.92</v>
          </cell>
          <cell r="N105">
            <v>31.168000000000003</v>
          </cell>
          <cell r="O105">
            <v>70.768</v>
          </cell>
          <cell r="P105">
            <v>2</v>
          </cell>
          <cell r="Q105" t="str">
            <v>是</v>
          </cell>
        </row>
        <row r="106">
          <cell r="G106" t="str">
            <v>4615027034512</v>
          </cell>
          <cell r="H106" t="str">
            <v>刘亮廷</v>
          </cell>
          <cell r="I106">
            <v>47</v>
          </cell>
          <cell r="K106">
            <v>47</v>
          </cell>
          <cell r="L106">
            <v>28.2</v>
          </cell>
          <cell r="M106">
            <v>75.48</v>
          </cell>
          <cell r="N106">
            <v>30.192000000000004</v>
          </cell>
          <cell r="O106">
            <v>58.392</v>
          </cell>
          <cell r="P106">
            <v>3</v>
          </cell>
        </row>
        <row r="107">
          <cell r="G107" t="str">
            <v>4615030034121</v>
          </cell>
          <cell r="H107" t="str">
            <v>王川</v>
          </cell>
          <cell r="I107">
            <v>74</v>
          </cell>
          <cell r="K107">
            <v>74</v>
          </cell>
          <cell r="L107">
            <v>44.4</v>
          </cell>
          <cell r="M107">
            <v>80.66</v>
          </cell>
          <cell r="N107">
            <v>32.264</v>
          </cell>
          <cell r="O107">
            <v>76.664</v>
          </cell>
          <cell r="P107">
            <v>1</v>
          </cell>
          <cell r="Q107" t="str">
            <v>是</v>
          </cell>
        </row>
        <row r="108">
          <cell r="G108" t="str">
            <v>4615030033312</v>
          </cell>
          <cell r="H108" t="str">
            <v>文冬梅</v>
          </cell>
          <cell r="I108">
            <v>56</v>
          </cell>
          <cell r="K108">
            <v>56</v>
          </cell>
          <cell r="L108">
            <v>33.6</v>
          </cell>
          <cell r="M108">
            <v>79.66</v>
          </cell>
          <cell r="N108">
            <v>31.864</v>
          </cell>
          <cell r="O108">
            <v>65.464</v>
          </cell>
          <cell r="P108">
            <v>2</v>
          </cell>
        </row>
        <row r="109">
          <cell r="G109" t="str">
            <v>4615031034116</v>
          </cell>
          <cell r="H109" t="str">
            <v>蒋东霖</v>
          </cell>
          <cell r="I109">
            <v>63</v>
          </cell>
          <cell r="K109">
            <v>63</v>
          </cell>
          <cell r="L109">
            <v>37.8</v>
          </cell>
          <cell r="M109">
            <v>79.18</v>
          </cell>
          <cell r="N109">
            <v>31.672000000000004</v>
          </cell>
          <cell r="O109">
            <v>69.47200000000001</v>
          </cell>
          <cell r="P109">
            <v>1</v>
          </cell>
          <cell r="Q109" t="str">
            <v>是</v>
          </cell>
        </row>
        <row r="110">
          <cell r="G110" t="str">
            <v>4615031034106</v>
          </cell>
          <cell r="H110" t="str">
            <v>李明星</v>
          </cell>
          <cell r="I110">
            <v>62</v>
          </cell>
          <cell r="K110">
            <v>62</v>
          </cell>
          <cell r="L110">
            <v>37.199999999999996</v>
          </cell>
          <cell r="M110">
            <v>77.9</v>
          </cell>
          <cell r="N110">
            <v>31.160000000000004</v>
          </cell>
          <cell r="O110">
            <v>68.36</v>
          </cell>
          <cell r="P110">
            <v>2</v>
          </cell>
        </row>
        <row r="111">
          <cell r="G111" t="str">
            <v>4615031035118</v>
          </cell>
          <cell r="H111" t="str">
            <v>唐蓓</v>
          </cell>
          <cell r="I111">
            <v>58</v>
          </cell>
          <cell r="K111">
            <v>58</v>
          </cell>
          <cell r="L111">
            <v>34.8</v>
          </cell>
          <cell r="M111">
            <v>78.98</v>
          </cell>
          <cell r="N111">
            <v>31.592000000000002</v>
          </cell>
          <cell r="O111">
            <v>66.392</v>
          </cell>
          <cell r="P111">
            <v>3</v>
          </cell>
        </row>
        <row r="112">
          <cell r="G112" t="str">
            <v>4615032034225</v>
          </cell>
          <cell r="H112" t="str">
            <v>蔡强</v>
          </cell>
          <cell r="I112">
            <v>64</v>
          </cell>
          <cell r="K112">
            <v>64</v>
          </cell>
          <cell r="L112">
            <v>38.4</v>
          </cell>
          <cell r="M112">
            <v>82.2</v>
          </cell>
          <cell r="N112">
            <v>32.88</v>
          </cell>
          <cell r="O112">
            <v>71.28</v>
          </cell>
          <cell r="P112">
            <v>1</v>
          </cell>
          <cell r="Q112" t="str">
            <v>是</v>
          </cell>
        </row>
        <row r="113">
          <cell r="G113" t="str">
            <v>4615032034819</v>
          </cell>
          <cell r="H113" t="str">
            <v>傅雅</v>
          </cell>
          <cell r="I113">
            <v>61</v>
          </cell>
          <cell r="K113">
            <v>61</v>
          </cell>
          <cell r="L113">
            <v>36.6</v>
          </cell>
          <cell r="M113">
            <v>81.12</v>
          </cell>
          <cell r="N113">
            <v>32.448</v>
          </cell>
          <cell r="O113">
            <v>69.048</v>
          </cell>
          <cell r="P113">
            <v>2</v>
          </cell>
          <cell r="Q113" t="str">
            <v>是</v>
          </cell>
        </row>
        <row r="114">
          <cell r="G114" t="str">
            <v>4615032034305</v>
          </cell>
          <cell r="H114" t="str">
            <v>卢聪慧</v>
          </cell>
          <cell r="I114">
            <v>57</v>
          </cell>
          <cell r="K114">
            <v>57</v>
          </cell>
          <cell r="L114">
            <v>34.199999999999996</v>
          </cell>
          <cell r="M114">
            <v>80.14</v>
          </cell>
          <cell r="N114">
            <v>32.056000000000004</v>
          </cell>
          <cell r="O114">
            <v>66.256</v>
          </cell>
          <cell r="P114">
            <v>3</v>
          </cell>
        </row>
        <row r="115">
          <cell r="G115" t="str">
            <v>4615032035122</v>
          </cell>
          <cell r="H115" t="str">
            <v>张学平</v>
          </cell>
          <cell r="I115">
            <v>57</v>
          </cell>
          <cell r="K115">
            <v>57</v>
          </cell>
          <cell r="L115">
            <v>34.199999999999996</v>
          </cell>
          <cell r="M115">
            <v>75.86</v>
          </cell>
          <cell r="N115">
            <v>30.344</v>
          </cell>
          <cell r="O115">
            <v>64.544</v>
          </cell>
          <cell r="P115">
            <v>4</v>
          </cell>
        </row>
        <row r="116">
          <cell r="G116" t="str">
            <v>4615032034728</v>
          </cell>
          <cell r="H116" t="str">
            <v>曾双文</v>
          </cell>
          <cell r="I116">
            <v>53</v>
          </cell>
          <cell r="K116">
            <v>53</v>
          </cell>
          <cell r="L116">
            <v>31.799999999999997</v>
          </cell>
          <cell r="M116">
            <v>77.1</v>
          </cell>
          <cell r="N116">
            <v>30.84</v>
          </cell>
          <cell r="O116">
            <v>62.64</v>
          </cell>
          <cell r="P116">
            <v>5</v>
          </cell>
        </row>
        <row r="117">
          <cell r="G117" t="str">
            <v>4615032035223</v>
          </cell>
          <cell r="H117" t="str">
            <v>刘欢</v>
          </cell>
          <cell r="I117">
            <v>52</v>
          </cell>
          <cell r="K117">
            <v>52</v>
          </cell>
          <cell r="L117">
            <v>31.2</v>
          </cell>
          <cell r="M117">
            <v>75.42</v>
          </cell>
          <cell r="N117">
            <v>30.168000000000003</v>
          </cell>
          <cell r="O117">
            <v>61.368</v>
          </cell>
          <cell r="P117">
            <v>6</v>
          </cell>
        </row>
        <row r="118">
          <cell r="G118" t="str">
            <v>4615032035315</v>
          </cell>
          <cell r="H118" t="str">
            <v>李绪成</v>
          </cell>
          <cell r="I118">
            <v>52</v>
          </cell>
          <cell r="K118">
            <v>52</v>
          </cell>
          <cell r="L118">
            <v>31.2</v>
          </cell>
          <cell r="M118">
            <v>73.08</v>
          </cell>
          <cell r="N118">
            <v>29.232</v>
          </cell>
          <cell r="O118">
            <v>60.432</v>
          </cell>
          <cell r="P118">
            <v>7</v>
          </cell>
        </row>
        <row r="119">
          <cell r="G119" t="str">
            <v>3615033035711</v>
          </cell>
          <cell r="H119" t="str">
            <v>杜琴</v>
          </cell>
          <cell r="I119">
            <v>58</v>
          </cell>
          <cell r="K119">
            <v>58</v>
          </cell>
          <cell r="L119">
            <v>34.8</v>
          </cell>
          <cell r="M119">
            <v>84.32</v>
          </cell>
          <cell r="N119">
            <v>33.728</v>
          </cell>
          <cell r="O119">
            <v>68.52799999999999</v>
          </cell>
          <cell r="P119">
            <v>1</v>
          </cell>
          <cell r="Q119" t="str">
            <v>是</v>
          </cell>
        </row>
        <row r="120">
          <cell r="G120" t="str">
            <v>3615033036129</v>
          </cell>
          <cell r="H120" t="str">
            <v>沈婷婷</v>
          </cell>
          <cell r="I120">
            <v>61</v>
          </cell>
          <cell r="K120">
            <v>61</v>
          </cell>
          <cell r="L120">
            <v>36.6</v>
          </cell>
          <cell r="M120">
            <v>78.4</v>
          </cell>
          <cell r="N120">
            <v>31.360000000000003</v>
          </cell>
          <cell r="O120">
            <v>67.96000000000001</v>
          </cell>
          <cell r="P120">
            <v>2</v>
          </cell>
        </row>
        <row r="121">
          <cell r="G121" t="str">
            <v>3615033036223</v>
          </cell>
          <cell r="H121" t="str">
            <v>张琴</v>
          </cell>
          <cell r="I121">
            <v>50</v>
          </cell>
          <cell r="K121">
            <v>50</v>
          </cell>
          <cell r="L121">
            <v>30</v>
          </cell>
          <cell r="M121">
            <v>81.08</v>
          </cell>
          <cell r="N121">
            <v>32.432</v>
          </cell>
          <cell r="O121">
            <v>62.432</v>
          </cell>
          <cell r="P121">
            <v>3</v>
          </cell>
        </row>
        <row r="122">
          <cell r="G122" t="str">
            <v>4615034033929</v>
          </cell>
          <cell r="H122" t="str">
            <v>刘欣缘</v>
          </cell>
          <cell r="I122">
            <v>73</v>
          </cell>
          <cell r="K122">
            <v>73</v>
          </cell>
          <cell r="L122">
            <v>43.8</v>
          </cell>
          <cell r="M122">
            <v>78.9</v>
          </cell>
          <cell r="N122">
            <v>31.560000000000002</v>
          </cell>
          <cell r="O122">
            <v>75.36</v>
          </cell>
          <cell r="P122">
            <v>1</v>
          </cell>
          <cell r="Q122" t="str">
            <v>是</v>
          </cell>
        </row>
        <row r="123">
          <cell r="G123" t="str">
            <v>4615034033815</v>
          </cell>
          <cell r="H123" t="str">
            <v>唐鑫</v>
          </cell>
          <cell r="I123">
            <v>66</v>
          </cell>
          <cell r="K123">
            <v>66</v>
          </cell>
          <cell r="L123">
            <v>39.6</v>
          </cell>
          <cell r="M123">
            <v>76.86</v>
          </cell>
          <cell r="N123">
            <v>30.744</v>
          </cell>
          <cell r="O123">
            <v>70.344</v>
          </cell>
          <cell r="P123">
            <v>2</v>
          </cell>
        </row>
        <row r="124">
          <cell r="G124" t="str">
            <v>4615034034712</v>
          </cell>
          <cell r="H124" t="str">
            <v>钱红枚</v>
          </cell>
          <cell r="I124">
            <v>63</v>
          </cell>
          <cell r="K124">
            <v>63</v>
          </cell>
          <cell r="L124">
            <v>37.8</v>
          </cell>
          <cell r="R124" t="str">
            <v>缺考</v>
          </cell>
        </row>
        <row r="125">
          <cell r="G125" t="str">
            <v>2615036023802</v>
          </cell>
          <cell r="H125" t="str">
            <v>陈湘兰</v>
          </cell>
          <cell r="I125">
            <v>73.4</v>
          </cell>
          <cell r="K125">
            <v>73.4</v>
          </cell>
          <cell r="L125">
            <v>44.04</v>
          </cell>
          <cell r="M125">
            <v>79.9</v>
          </cell>
          <cell r="N125">
            <v>31.960000000000004</v>
          </cell>
          <cell r="O125">
            <v>76</v>
          </cell>
          <cell r="P125">
            <v>1</v>
          </cell>
          <cell r="Q125" t="str">
            <v>是</v>
          </cell>
        </row>
        <row r="126">
          <cell r="G126" t="str">
            <v>2615036020519</v>
          </cell>
          <cell r="H126" t="str">
            <v>邓璠</v>
          </cell>
          <cell r="I126">
            <v>67.5</v>
          </cell>
          <cell r="K126">
            <v>67.5</v>
          </cell>
          <cell r="L126">
            <v>40.5</v>
          </cell>
          <cell r="M126">
            <v>83.6</v>
          </cell>
          <cell r="N126">
            <v>33.44</v>
          </cell>
          <cell r="O126">
            <v>73.94</v>
          </cell>
          <cell r="P126">
            <v>2</v>
          </cell>
        </row>
        <row r="127">
          <cell r="G127" t="str">
            <v>2615036023927</v>
          </cell>
          <cell r="H127" t="str">
            <v>李颖</v>
          </cell>
          <cell r="I127">
            <v>65.7</v>
          </cell>
          <cell r="K127">
            <v>65.7</v>
          </cell>
          <cell r="L127">
            <v>39.42</v>
          </cell>
          <cell r="M127">
            <v>78.1</v>
          </cell>
          <cell r="N127">
            <v>31.24</v>
          </cell>
          <cell r="O127">
            <v>70.66</v>
          </cell>
          <cell r="P127">
            <v>3</v>
          </cell>
        </row>
        <row r="128">
          <cell r="G128" t="str">
            <v>4615039033227</v>
          </cell>
          <cell r="H128" t="str">
            <v>覃广元</v>
          </cell>
          <cell r="I128">
            <v>52</v>
          </cell>
          <cell r="K128">
            <v>52</v>
          </cell>
          <cell r="L128">
            <v>31.2</v>
          </cell>
          <cell r="M128">
            <v>79.8</v>
          </cell>
          <cell r="N128">
            <v>31.92</v>
          </cell>
          <cell r="O128">
            <v>63.120000000000005</v>
          </cell>
          <cell r="P128">
            <v>1</v>
          </cell>
          <cell r="Q128" t="str">
            <v>是</v>
          </cell>
        </row>
        <row r="129">
          <cell r="G129" t="str">
            <v>4615039035319</v>
          </cell>
          <cell r="H129" t="str">
            <v>郭容</v>
          </cell>
          <cell r="I129">
            <v>46</v>
          </cell>
          <cell r="K129">
            <v>46</v>
          </cell>
          <cell r="L129">
            <v>27.599999999999998</v>
          </cell>
          <cell r="M129">
            <v>72.72</v>
          </cell>
          <cell r="N129">
            <v>29.088</v>
          </cell>
          <cell r="O129">
            <v>56.688</v>
          </cell>
          <cell r="P129">
            <v>2</v>
          </cell>
          <cell r="Q129" t="str">
            <v>是</v>
          </cell>
        </row>
        <row r="130">
          <cell r="G130" t="str">
            <v>4615041033205</v>
          </cell>
          <cell r="H130" t="str">
            <v>简灵芝</v>
          </cell>
          <cell r="I130">
            <v>69</v>
          </cell>
          <cell r="K130">
            <v>69</v>
          </cell>
          <cell r="L130">
            <v>41.4</v>
          </cell>
          <cell r="M130">
            <v>83.2</v>
          </cell>
          <cell r="N130">
            <v>33.28</v>
          </cell>
          <cell r="O130">
            <v>74.68</v>
          </cell>
          <cell r="P130">
            <v>1</v>
          </cell>
          <cell r="Q130" t="str">
            <v>是</v>
          </cell>
        </row>
        <row r="131">
          <cell r="G131" t="str">
            <v>4615041034322</v>
          </cell>
          <cell r="H131" t="str">
            <v>肖莹</v>
          </cell>
          <cell r="I131">
            <v>69</v>
          </cell>
          <cell r="K131">
            <v>69</v>
          </cell>
          <cell r="L131">
            <v>41.4</v>
          </cell>
          <cell r="M131">
            <v>82.34</v>
          </cell>
          <cell r="N131">
            <v>32.936</v>
          </cell>
          <cell r="O131">
            <v>74.336</v>
          </cell>
          <cell r="P131">
            <v>2</v>
          </cell>
        </row>
        <row r="132">
          <cell r="G132" t="str">
            <v>4615041034603</v>
          </cell>
          <cell r="H132" t="str">
            <v>白慧敏</v>
          </cell>
          <cell r="I132">
            <v>71</v>
          </cell>
          <cell r="K132">
            <v>71</v>
          </cell>
          <cell r="L132">
            <v>42.6</v>
          </cell>
          <cell r="M132">
            <v>78.16</v>
          </cell>
          <cell r="N132">
            <v>31.264</v>
          </cell>
          <cell r="O132">
            <v>73.864</v>
          </cell>
          <cell r="P132">
            <v>3</v>
          </cell>
        </row>
        <row r="133">
          <cell r="G133" t="str">
            <v>4615041034013</v>
          </cell>
          <cell r="H133" t="str">
            <v>罗嘉欣</v>
          </cell>
          <cell r="I133">
            <v>69</v>
          </cell>
          <cell r="K133">
            <v>69</v>
          </cell>
          <cell r="L133">
            <v>41.4</v>
          </cell>
          <cell r="M133">
            <v>77.42</v>
          </cell>
          <cell r="N133">
            <v>30.968000000000004</v>
          </cell>
          <cell r="O133">
            <v>72.368</v>
          </cell>
          <cell r="P133">
            <v>4</v>
          </cell>
        </row>
        <row r="134">
          <cell r="G134" t="str">
            <v>4615042033530</v>
          </cell>
          <cell r="H134" t="str">
            <v>柏皓文</v>
          </cell>
          <cell r="I134">
            <v>39</v>
          </cell>
          <cell r="K134">
            <v>39</v>
          </cell>
          <cell r="L134">
            <v>23.4</v>
          </cell>
          <cell r="M134">
            <v>77.76</v>
          </cell>
          <cell r="N134">
            <v>31.104000000000003</v>
          </cell>
          <cell r="O134">
            <v>54.504000000000005</v>
          </cell>
          <cell r="P134">
            <v>1</v>
          </cell>
          <cell r="Q134" t="str">
            <v>是</v>
          </cell>
        </row>
        <row r="135">
          <cell r="G135" t="str">
            <v>4615043033415</v>
          </cell>
          <cell r="H135" t="str">
            <v>王绪静</v>
          </cell>
          <cell r="I135">
            <v>48</v>
          </cell>
          <cell r="K135">
            <v>48</v>
          </cell>
          <cell r="L135">
            <v>28.799999999999997</v>
          </cell>
          <cell r="M135">
            <v>80.92</v>
          </cell>
          <cell r="N135">
            <v>32.368</v>
          </cell>
          <cell r="O135">
            <v>61.168</v>
          </cell>
          <cell r="P135">
            <v>1</v>
          </cell>
          <cell r="Q135" t="str">
            <v>是</v>
          </cell>
        </row>
        <row r="136">
          <cell r="G136" t="str">
            <v>3615044035718</v>
          </cell>
          <cell r="H136" t="str">
            <v>黄偲</v>
          </cell>
          <cell r="I136">
            <v>68</v>
          </cell>
          <cell r="K136">
            <v>68</v>
          </cell>
          <cell r="L136">
            <v>40.8</v>
          </cell>
          <cell r="M136">
            <v>83.78</v>
          </cell>
          <cell r="N136">
            <v>33.512</v>
          </cell>
          <cell r="O136">
            <v>74.312</v>
          </cell>
          <cell r="P136">
            <v>1</v>
          </cell>
          <cell r="Q136" t="str">
            <v>是</v>
          </cell>
        </row>
        <row r="137">
          <cell r="G137" t="str">
            <v>3615044035918</v>
          </cell>
          <cell r="H137" t="str">
            <v>刘露</v>
          </cell>
          <cell r="I137">
            <v>68</v>
          </cell>
          <cell r="K137">
            <v>68</v>
          </cell>
          <cell r="L137">
            <v>40.8</v>
          </cell>
          <cell r="M137">
            <v>75.56</v>
          </cell>
          <cell r="N137">
            <v>30.224000000000004</v>
          </cell>
          <cell r="O137">
            <v>71.024</v>
          </cell>
          <cell r="P137">
            <v>2</v>
          </cell>
        </row>
        <row r="138">
          <cell r="G138" t="str">
            <v>3615044035707</v>
          </cell>
          <cell r="H138" t="str">
            <v>何高财</v>
          </cell>
          <cell r="I138">
            <v>61</v>
          </cell>
          <cell r="K138">
            <v>61</v>
          </cell>
          <cell r="L138">
            <v>36.6</v>
          </cell>
          <cell r="M138">
            <v>82.64</v>
          </cell>
          <cell r="N138">
            <v>33.056000000000004</v>
          </cell>
          <cell r="O138">
            <v>69.656</v>
          </cell>
          <cell r="P138">
            <v>3</v>
          </cell>
        </row>
        <row r="139">
          <cell r="G139" t="str">
            <v>4615046033303</v>
          </cell>
          <cell r="H139" t="str">
            <v>李敏</v>
          </cell>
          <cell r="I139">
            <v>70</v>
          </cell>
          <cell r="K139">
            <v>70</v>
          </cell>
          <cell r="L139">
            <v>42</v>
          </cell>
          <cell r="M139">
            <v>78.54</v>
          </cell>
          <cell r="N139">
            <v>31.416000000000004</v>
          </cell>
          <cell r="O139">
            <v>73.416</v>
          </cell>
          <cell r="P139">
            <v>1</v>
          </cell>
          <cell r="Q139" t="str">
            <v>是</v>
          </cell>
        </row>
        <row r="140">
          <cell r="G140" t="str">
            <v>4615046034301</v>
          </cell>
          <cell r="H140" t="str">
            <v>且沙达石</v>
          </cell>
          <cell r="I140">
            <v>53</v>
          </cell>
          <cell r="K140">
            <v>53</v>
          </cell>
          <cell r="L140">
            <v>31.799999999999997</v>
          </cell>
          <cell r="M140">
            <v>42.92</v>
          </cell>
          <cell r="N140">
            <v>17.168000000000003</v>
          </cell>
          <cell r="O140">
            <v>48.968</v>
          </cell>
          <cell r="P140">
            <v>2</v>
          </cell>
        </row>
        <row r="141">
          <cell r="G141" t="str">
            <v>4615046033229</v>
          </cell>
          <cell r="H141" t="str">
            <v>李圳</v>
          </cell>
          <cell r="I141">
            <v>56</v>
          </cell>
          <cell r="K141">
            <v>56</v>
          </cell>
          <cell r="L141">
            <v>33.6</v>
          </cell>
          <cell r="R141" t="str">
            <v>缺考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41"/>
  <sheetViews>
    <sheetView tabSelected="1" zoomScaleSheetLayoutView="100" workbookViewId="0" topLeftCell="A1">
      <selection activeCell="T7" sqref="T7"/>
    </sheetView>
  </sheetViews>
  <sheetFormatPr defaultColWidth="9.00390625" defaultRowHeight="14.25"/>
  <cols>
    <col min="1" max="1" width="3.375" style="0" customWidth="1"/>
    <col min="2" max="3" width="7.25390625" style="0" customWidth="1"/>
    <col min="4" max="4" width="8.375" style="0" customWidth="1"/>
    <col min="5" max="5" width="4.50390625" style="0" customWidth="1"/>
    <col min="6" max="6" width="29.25390625" style="1" customWidth="1"/>
    <col min="7" max="7" width="13.00390625" style="0" customWidth="1"/>
    <col min="8" max="8" width="6.75390625" style="0" customWidth="1"/>
    <col min="9" max="9" width="6.25390625" style="2" customWidth="1"/>
    <col min="10" max="10" width="4.25390625" style="3" customWidth="1"/>
    <col min="11" max="11" width="6.25390625" style="2" customWidth="1"/>
    <col min="12" max="12" width="5.625" style="0" customWidth="1"/>
    <col min="13" max="13" width="6.50390625" style="4" customWidth="1"/>
    <col min="14" max="14" width="6.00390625" style="0" customWidth="1"/>
    <col min="15" max="15" width="6.25390625" style="0" customWidth="1"/>
    <col min="16" max="16" width="3.75390625" style="5" customWidth="1"/>
    <col min="17" max="17" width="4.50390625" style="5" customWidth="1"/>
    <col min="18" max="18" width="6.625" style="0" customWidth="1"/>
  </cols>
  <sheetData>
    <row r="1" spans="1:15" ht="22.5" customHeight="1">
      <c r="A1" s="6" t="s">
        <v>0</v>
      </c>
      <c r="B1" s="7"/>
      <c r="C1" s="8"/>
      <c r="D1" s="8"/>
      <c r="E1" s="8"/>
      <c r="F1" s="9"/>
      <c r="G1" s="8"/>
      <c r="H1" s="8"/>
      <c r="I1" s="20"/>
      <c r="J1" s="21"/>
      <c r="K1" s="20"/>
      <c r="L1" s="8"/>
      <c r="M1" s="22"/>
      <c r="N1" s="8"/>
      <c r="O1" s="8"/>
    </row>
    <row r="2" spans="1:18" ht="33" customHeight="1">
      <c r="A2" s="10" t="s">
        <v>1</v>
      </c>
      <c r="B2" s="10"/>
      <c r="C2" s="10"/>
      <c r="D2" s="10"/>
      <c r="E2" s="10"/>
      <c r="F2" s="10"/>
      <c r="G2" s="10"/>
      <c r="H2" s="10"/>
      <c r="I2" s="10"/>
      <c r="J2" s="10"/>
      <c r="K2" s="10"/>
      <c r="L2" s="10"/>
      <c r="M2" s="23"/>
      <c r="N2" s="10"/>
      <c r="O2" s="10"/>
      <c r="P2" s="10"/>
      <c r="Q2" s="10"/>
      <c r="R2" s="10"/>
    </row>
    <row r="3" spans="1:18" ht="48.75" customHeight="1">
      <c r="A3" s="11" t="s">
        <v>2</v>
      </c>
      <c r="B3" s="11" t="s">
        <v>3</v>
      </c>
      <c r="C3" s="11" t="s">
        <v>4</v>
      </c>
      <c r="D3" s="11" t="s">
        <v>5</v>
      </c>
      <c r="E3" s="11" t="s">
        <v>6</v>
      </c>
      <c r="F3" s="11" t="s">
        <v>7</v>
      </c>
      <c r="G3" s="12" t="s">
        <v>8</v>
      </c>
      <c r="H3" s="11" t="s">
        <v>9</v>
      </c>
      <c r="I3" s="24" t="s">
        <v>10</v>
      </c>
      <c r="J3" s="24" t="s">
        <v>11</v>
      </c>
      <c r="K3" s="11" t="s">
        <v>12</v>
      </c>
      <c r="L3" s="11" t="s">
        <v>13</v>
      </c>
      <c r="M3" s="11" t="s">
        <v>14</v>
      </c>
      <c r="N3" s="11" t="s">
        <v>15</v>
      </c>
      <c r="O3" s="11" t="s">
        <v>16</v>
      </c>
      <c r="P3" s="11" t="s">
        <v>17</v>
      </c>
      <c r="Q3" s="11" t="s">
        <v>18</v>
      </c>
      <c r="R3" s="33" t="s">
        <v>19</v>
      </c>
    </row>
    <row r="4" spans="1:18" ht="23.25" customHeight="1">
      <c r="A4" s="13">
        <v>1</v>
      </c>
      <c r="B4" s="13">
        <v>615001</v>
      </c>
      <c r="C4" s="14" t="s">
        <v>20</v>
      </c>
      <c r="D4" s="14" t="s">
        <v>21</v>
      </c>
      <c r="E4" s="13">
        <v>1</v>
      </c>
      <c r="F4" s="15" t="s">
        <v>22</v>
      </c>
      <c r="G4" s="16" t="s">
        <v>23</v>
      </c>
      <c r="H4" s="16" t="s">
        <v>24</v>
      </c>
      <c r="I4" s="25">
        <v>66.1</v>
      </c>
      <c r="J4" s="25"/>
      <c r="K4" s="25">
        <v>66.1</v>
      </c>
      <c r="L4" s="26">
        <v>39.66</v>
      </c>
      <c r="M4" s="27">
        <v>79.3</v>
      </c>
      <c r="N4" s="27">
        <v>31.72</v>
      </c>
      <c r="O4" s="27">
        <v>71.38</v>
      </c>
      <c r="P4" s="28">
        <f>VLOOKUP($G4,'[1]Sheet1'!$G$4:$R$141,10,0)</f>
        <v>1</v>
      </c>
      <c r="Q4" s="28" t="str">
        <f>VLOOKUP($G4,'[1]Sheet1'!$G$4:$R$141,11,0)</f>
        <v>是</v>
      </c>
      <c r="R4" s="28"/>
    </row>
    <row r="5" spans="1:18" ht="23.25" customHeight="1">
      <c r="A5" s="13">
        <v>2</v>
      </c>
      <c r="B5" s="13">
        <v>615001</v>
      </c>
      <c r="C5" s="14"/>
      <c r="D5" s="14"/>
      <c r="E5" s="13"/>
      <c r="F5" s="15"/>
      <c r="G5" s="16" t="s">
        <v>25</v>
      </c>
      <c r="H5" s="16" t="s">
        <v>26</v>
      </c>
      <c r="I5" s="25">
        <v>66.1</v>
      </c>
      <c r="J5" s="25"/>
      <c r="K5" s="25">
        <v>66.1</v>
      </c>
      <c r="L5" s="26">
        <v>39.66</v>
      </c>
      <c r="M5" s="27">
        <v>76.3</v>
      </c>
      <c r="N5" s="27">
        <v>30.52</v>
      </c>
      <c r="O5" s="27">
        <v>70.17999999999999</v>
      </c>
      <c r="P5" s="28">
        <f>VLOOKUP($G5,'[1]Sheet1'!$G$4:$R$141,10,0)</f>
        <v>2</v>
      </c>
      <c r="Q5" s="28"/>
      <c r="R5" s="28"/>
    </row>
    <row r="6" spans="1:18" ht="23.25" customHeight="1">
      <c r="A6" s="13">
        <v>3</v>
      </c>
      <c r="B6" s="13">
        <v>615001</v>
      </c>
      <c r="C6" s="14"/>
      <c r="D6" s="14"/>
      <c r="E6" s="13"/>
      <c r="F6" s="15"/>
      <c r="G6" s="16" t="s">
        <v>27</v>
      </c>
      <c r="H6" s="16" t="s">
        <v>28</v>
      </c>
      <c r="I6" s="25">
        <v>63.4</v>
      </c>
      <c r="J6" s="25"/>
      <c r="K6" s="25">
        <v>63.4</v>
      </c>
      <c r="L6" s="26">
        <v>38.04</v>
      </c>
      <c r="M6" s="27">
        <v>79.3</v>
      </c>
      <c r="N6" s="27">
        <v>31.72</v>
      </c>
      <c r="O6" s="27">
        <v>69.75999999999999</v>
      </c>
      <c r="P6" s="28">
        <f>VLOOKUP($G6,'[1]Sheet1'!$G$4:$R$141,10,0)</f>
        <v>3</v>
      </c>
      <c r="Q6" s="28"/>
      <c r="R6" s="28"/>
    </row>
    <row r="7" spans="1:18" ht="23.25" customHeight="1">
      <c r="A7" s="13">
        <v>4</v>
      </c>
      <c r="B7" s="13">
        <v>615002</v>
      </c>
      <c r="C7" s="14" t="s">
        <v>29</v>
      </c>
      <c r="D7" s="14" t="s">
        <v>30</v>
      </c>
      <c r="E7" s="13">
        <v>1</v>
      </c>
      <c r="F7" s="15" t="s">
        <v>31</v>
      </c>
      <c r="G7" s="16" t="s">
        <v>32</v>
      </c>
      <c r="H7" s="16" t="s">
        <v>33</v>
      </c>
      <c r="I7" s="25">
        <v>72.1</v>
      </c>
      <c r="J7" s="25"/>
      <c r="K7" s="25">
        <v>72.1</v>
      </c>
      <c r="L7" s="26">
        <v>43.26</v>
      </c>
      <c r="M7" s="27">
        <v>79</v>
      </c>
      <c r="N7" s="27">
        <v>31.6</v>
      </c>
      <c r="O7" s="27">
        <v>74.86</v>
      </c>
      <c r="P7" s="28">
        <f>VLOOKUP($G7,'[1]Sheet1'!$G$4:$R$141,10,0)</f>
        <v>1</v>
      </c>
      <c r="Q7" s="28" t="str">
        <f>VLOOKUP($G7,'[1]Sheet1'!$G$4:$R$141,11,0)</f>
        <v>是</v>
      </c>
      <c r="R7" s="28"/>
    </row>
    <row r="8" spans="1:18" ht="23.25" customHeight="1">
      <c r="A8" s="13">
        <v>5</v>
      </c>
      <c r="B8" s="13">
        <v>615002</v>
      </c>
      <c r="C8" s="14"/>
      <c r="D8" s="14"/>
      <c r="E8" s="13"/>
      <c r="F8" s="15"/>
      <c r="G8" s="16" t="s">
        <v>34</v>
      </c>
      <c r="H8" s="16" t="s">
        <v>35</v>
      </c>
      <c r="I8" s="25">
        <v>69.2</v>
      </c>
      <c r="J8" s="25"/>
      <c r="K8" s="25">
        <v>69.2</v>
      </c>
      <c r="L8" s="26">
        <v>41.52</v>
      </c>
      <c r="M8" s="27">
        <v>79.6</v>
      </c>
      <c r="N8" s="27">
        <v>31.84</v>
      </c>
      <c r="O8" s="27">
        <v>73.36</v>
      </c>
      <c r="P8" s="28">
        <f>VLOOKUP($G8,'[1]Sheet1'!$G$4:$R$141,10,0)</f>
        <v>2</v>
      </c>
      <c r="Q8" s="28"/>
      <c r="R8" s="28"/>
    </row>
    <row r="9" spans="1:18" ht="23.25" customHeight="1">
      <c r="A9" s="13">
        <v>6</v>
      </c>
      <c r="B9" s="13">
        <v>615002</v>
      </c>
      <c r="C9" s="14"/>
      <c r="D9" s="14"/>
      <c r="E9" s="13"/>
      <c r="F9" s="15"/>
      <c r="G9" s="16" t="s">
        <v>36</v>
      </c>
      <c r="H9" s="16" t="s">
        <v>37</v>
      </c>
      <c r="I9" s="25">
        <v>50.9</v>
      </c>
      <c r="J9" s="25"/>
      <c r="K9" s="25">
        <v>50.9</v>
      </c>
      <c r="L9" s="26">
        <v>30.54</v>
      </c>
      <c r="M9" s="27">
        <v>76.9</v>
      </c>
      <c r="N9" s="27">
        <v>30.760000000000005</v>
      </c>
      <c r="O9" s="27">
        <v>61.3</v>
      </c>
      <c r="P9" s="28">
        <f>VLOOKUP($G9,'[1]Sheet1'!$G$4:$R$141,10,0)</f>
        <v>3</v>
      </c>
      <c r="Q9" s="28"/>
      <c r="R9" s="28"/>
    </row>
    <row r="10" spans="1:18" ht="23.25" customHeight="1">
      <c r="A10" s="13">
        <v>7</v>
      </c>
      <c r="B10" s="13">
        <v>615003</v>
      </c>
      <c r="C10" s="14" t="s">
        <v>38</v>
      </c>
      <c r="D10" s="14" t="s">
        <v>39</v>
      </c>
      <c r="E10" s="13">
        <v>1</v>
      </c>
      <c r="F10" s="15" t="s">
        <v>40</v>
      </c>
      <c r="G10" s="16" t="s">
        <v>41</v>
      </c>
      <c r="H10" s="16" t="s">
        <v>42</v>
      </c>
      <c r="I10" s="25">
        <v>72</v>
      </c>
      <c r="J10" s="25"/>
      <c r="K10" s="25">
        <v>72</v>
      </c>
      <c r="L10" s="26">
        <v>43.2</v>
      </c>
      <c r="M10" s="27">
        <v>81.6</v>
      </c>
      <c r="N10" s="27">
        <v>32.64</v>
      </c>
      <c r="O10" s="27">
        <v>75.84</v>
      </c>
      <c r="P10" s="28">
        <f>VLOOKUP($G10,'[1]Sheet1'!$G$4:$R$141,10,0)</f>
        <v>1</v>
      </c>
      <c r="Q10" s="28" t="str">
        <f>VLOOKUP($G10,'[1]Sheet1'!$G$4:$R$141,11,0)</f>
        <v>是</v>
      </c>
      <c r="R10" s="28"/>
    </row>
    <row r="11" spans="1:18" ht="23.25" customHeight="1">
      <c r="A11" s="13">
        <v>8</v>
      </c>
      <c r="B11" s="13">
        <v>615003</v>
      </c>
      <c r="C11" s="14"/>
      <c r="D11" s="14"/>
      <c r="E11" s="13"/>
      <c r="F11" s="15"/>
      <c r="G11" s="16" t="s">
        <v>43</v>
      </c>
      <c r="H11" s="16" t="s">
        <v>44</v>
      </c>
      <c r="I11" s="25">
        <v>70.5</v>
      </c>
      <c r="J11" s="25"/>
      <c r="K11" s="25">
        <v>70.5</v>
      </c>
      <c r="L11" s="26">
        <v>42.3</v>
      </c>
      <c r="M11" s="27">
        <v>81.1</v>
      </c>
      <c r="N11" s="27">
        <v>32.44</v>
      </c>
      <c r="O11" s="27">
        <v>74.74</v>
      </c>
      <c r="P11" s="28">
        <f>VLOOKUP($G11,'[1]Sheet1'!$G$4:$R$141,10,0)</f>
        <v>2</v>
      </c>
      <c r="Q11" s="28"/>
      <c r="R11" s="28"/>
    </row>
    <row r="12" spans="1:18" ht="23.25" customHeight="1">
      <c r="A12" s="13">
        <v>9</v>
      </c>
      <c r="B12" s="13">
        <v>615003</v>
      </c>
      <c r="C12" s="14"/>
      <c r="D12" s="14"/>
      <c r="E12" s="13"/>
      <c r="F12" s="15"/>
      <c r="G12" s="16" t="s">
        <v>45</v>
      </c>
      <c r="H12" s="16" t="s">
        <v>46</v>
      </c>
      <c r="I12" s="25">
        <v>70.7</v>
      </c>
      <c r="J12" s="25"/>
      <c r="K12" s="25">
        <v>70.7</v>
      </c>
      <c r="L12" s="26">
        <v>42.42</v>
      </c>
      <c r="M12" s="27">
        <v>78.6</v>
      </c>
      <c r="N12" s="27">
        <v>31.44</v>
      </c>
      <c r="O12" s="27">
        <v>73.86</v>
      </c>
      <c r="P12" s="28">
        <f>VLOOKUP($G12,'[1]Sheet1'!$G$4:$R$141,10,0)</f>
        <v>3</v>
      </c>
      <c r="Q12" s="28"/>
      <c r="R12" s="28"/>
    </row>
    <row r="13" spans="1:18" ht="23.25" customHeight="1">
      <c r="A13" s="13">
        <v>10</v>
      </c>
      <c r="B13" s="13">
        <v>615004</v>
      </c>
      <c r="C13" s="14" t="s">
        <v>47</v>
      </c>
      <c r="D13" s="14" t="s">
        <v>48</v>
      </c>
      <c r="E13" s="13">
        <v>1</v>
      </c>
      <c r="F13" s="15" t="s">
        <v>49</v>
      </c>
      <c r="G13" s="16" t="s">
        <v>50</v>
      </c>
      <c r="H13" s="16" t="s">
        <v>51</v>
      </c>
      <c r="I13" s="29">
        <v>61</v>
      </c>
      <c r="J13" s="29"/>
      <c r="K13" s="29">
        <v>61</v>
      </c>
      <c r="L13" s="30">
        <v>30.5</v>
      </c>
      <c r="M13" s="27">
        <v>79.1</v>
      </c>
      <c r="N13" s="31">
        <v>39.55</v>
      </c>
      <c r="O13" s="29">
        <v>70.05</v>
      </c>
      <c r="P13" s="32">
        <f>RANK(O13,$O$13:$O$15)</f>
        <v>1</v>
      </c>
      <c r="Q13" s="32" t="s">
        <v>52</v>
      </c>
      <c r="R13" s="34"/>
    </row>
    <row r="14" spans="1:18" ht="23.25" customHeight="1">
      <c r="A14" s="13">
        <v>11</v>
      </c>
      <c r="B14" s="13">
        <v>615004</v>
      </c>
      <c r="C14" s="14"/>
      <c r="D14" s="14"/>
      <c r="E14" s="13"/>
      <c r="F14" s="15"/>
      <c r="G14" s="16" t="s">
        <v>53</v>
      </c>
      <c r="H14" s="16" t="s">
        <v>54</v>
      </c>
      <c r="I14" s="29">
        <v>53.5</v>
      </c>
      <c r="J14" s="29"/>
      <c r="K14" s="29">
        <v>53.5</v>
      </c>
      <c r="L14" s="30">
        <v>26.75</v>
      </c>
      <c r="M14" s="27">
        <v>79.84</v>
      </c>
      <c r="N14" s="31">
        <v>39.92</v>
      </c>
      <c r="O14" s="29">
        <v>66.67</v>
      </c>
      <c r="P14" s="32">
        <f>RANK(O14,$O$13:$O$15)</f>
        <v>2</v>
      </c>
      <c r="Q14" s="32"/>
      <c r="R14" s="34"/>
    </row>
    <row r="15" spans="1:18" ht="23.25" customHeight="1">
      <c r="A15" s="13">
        <v>12</v>
      </c>
      <c r="B15" s="13">
        <v>615004</v>
      </c>
      <c r="C15" s="14"/>
      <c r="D15" s="14"/>
      <c r="E15" s="13"/>
      <c r="F15" s="15"/>
      <c r="G15" s="16" t="s">
        <v>55</v>
      </c>
      <c r="H15" s="16" t="s">
        <v>56</v>
      </c>
      <c r="I15" s="29">
        <v>51</v>
      </c>
      <c r="J15" s="29"/>
      <c r="K15" s="29">
        <v>51</v>
      </c>
      <c r="L15" s="30">
        <v>25.5</v>
      </c>
      <c r="M15" s="27">
        <v>77.4</v>
      </c>
      <c r="N15" s="31">
        <v>38.7</v>
      </c>
      <c r="O15" s="29">
        <v>64.2</v>
      </c>
      <c r="P15" s="32">
        <f>RANK(O15,$O$13:$O$15)</f>
        <v>3</v>
      </c>
      <c r="Q15" s="32"/>
      <c r="R15" s="34"/>
    </row>
    <row r="16" spans="1:18" ht="23.25" customHeight="1">
      <c r="A16" s="13">
        <v>13</v>
      </c>
      <c r="B16" s="13">
        <v>615005</v>
      </c>
      <c r="C16" s="14" t="s">
        <v>47</v>
      </c>
      <c r="D16" s="14" t="s">
        <v>48</v>
      </c>
      <c r="E16" s="13">
        <v>1</v>
      </c>
      <c r="F16" s="15" t="s">
        <v>57</v>
      </c>
      <c r="G16" s="16" t="s">
        <v>58</v>
      </c>
      <c r="H16" s="16" t="s">
        <v>59</v>
      </c>
      <c r="I16" s="29">
        <v>66</v>
      </c>
      <c r="J16" s="29"/>
      <c r="K16" s="29">
        <v>66</v>
      </c>
      <c r="L16" s="30">
        <v>33</v>
      </c>
      <c r="M16" s="27">
        <v>79.34</v>
      </c>
      <c r="N16" s="31">
        <v>39.67</v>
      </c>
      <c r="O16" s="29">
        <v>72.67</v>
      </c>
      <c r="P16" s="32">
        <f>RANK(O16,$O$16:$O$18)</f>
        <v>1</v>
      </c>
      <c r="Q16" s="32" t="s">
        <v>52</v>
      </c>
      <c r="R16" s="34"/>
    </row>
    <row r="17" spans="1:18" ht="23.25" customHeight="1">
      <c r="A17" s="13">
        <v>14</v>
      </c>
      <c r="B17" s="13">
        <v>615005</v>
      </c>
      <c r="C17" s="14"/>
      <c r="D17" s="14"/>
      <c r="E17" s="13"/>
      <c r="F17" s="15"/>
      <c r="G17" s="16" t="s">
        <v>60</v>
      </c>
      <c r="H17" s="16" t="s">
        <v>61</v>
      </c>
      <c r="I17" s="29">
        <v>56.5</v>
      </c>
      <c r="J17" s="29"/>
      <c r="K17" s="29">
        <v>56.5</v>
      </c>
      <c r="L17" s="30">
        <v>28.25</v>
      </c>
      <c r="M17" s="27">
        <v>76.9</v>
      </c>
      <c r="N17" s="31">
        <v>38.45</v>
      </c>
      <c r="O17" s="29">
        <v>66.7</v>
      </c>
      <c r="P17" s="32">
        <f>RANK(O17,$O$16:$O$18)</f>
        <v>2</v>
      </c>
      <c r="Q17" s="32"/>
      <c r="R17" s="34"/>
    </row>
    <row r="18" spans="1:18" ht="23.25" customHeight="1">
      <c r="A18" s="13">
        <v>15</v>
      </c>
      <c r="B18" s="13">
        <v>615005</v>
      </c>
      <c r="C18" s="14"/>
      <c r="D18" s="14"/>
      <c r="E18" s="13"/>
      <c r="F18" s="15"/>
      <c r="G18" s="16" t="s">
        <v>62</v>
      </c>
      <c r="H18" s="16" t="s">
        <v>63</v>
      </c>
      <c r="I18" s="29">
        <v>46</v>
      </c>
      <c r="J18" s="29"/>
      <c r="K18" s="29">
        <v>46</v>
      </c>
      <c r="L18" s="30">
        <v>23</v>
      </c>
      <c r="M18" s="27">
        <v>83.16</v>
      </c>
      <c r="N18" s="31">
        <v>41.58</v>
      </c>
      <c r="O18" s="29">
        <v>64.58</v>
      </c>
      <c r="P18" s="32">
        <f>RANK(O18,$O$16:$O$18)</f>
        <v>3</v>
      </c>
      <c r="Q18" s="32"/>
      <c r="R18" s="34"/>
    </row>
    <row r="19" spans="1:18" ht="23.25" customHeight="1">
      <c r="A19" s="13">
        <v>16</v>
      </c>
      <c r="B19" s="13">
        <v>615006</v>
      </c>
      <c r="C19" s="17" t="s">
        <v>47</v>
      </c>
      <c r="D19" s="17" t="s">
        <v>48</v>
      </c>
      <c r="E19" s="18">
        <v>1</v>
      </c>
      <c r="F19" s="19" t="s">
        <v>64</v>
      </c>
      <c r="G19" s="16" t="s">
        <v>65</v>
      </c>
      <c r="H19" s="16" t="s">
        <v>66</v>
      </c>
      <c r="I19" s="29">
        <v>66</v>
      </c>
      <c r="J19" s="29"/>
      <c r="K19" s="29">
        <v>66</v>
      </c>
      <c r="L19" s="30">
        <v>33</v>
      </c>
      <c r="M19" s="27">
        <v>78.7</v>
      </c>
      <c r="N19" s="31">
        <v>39.35</v>
      </c>
      <c r="O19" s="29">
        <v>72.35</v>
      </c>
      <c r="P19" s="32">
        <f>RANK(O19,$O$19:$O$20)</f>
        <v>1</v>
      </c>
      <c r="Q19" s="32" t="s">
        <v>52</v>
      </c>
      <c r="R19" s="34"/>
    </row>
    <row r="20" spans="1:18" ht="23.25" customHeight="1">
      <c r="A20" s="13">
        <v>17</v>
      </c>
      <c r="B20" s="13">
        <v>615006</v>
      </c>
      <c r="C20" s="17"/>
      <c r="D20" s="17"/>
      <c r="E20" s="18"/>
      <c r="F20" s="19"/>
      <c r="G20" s="16" t="s">
        <v>67</v>
      </c>
      <c r="H20" s="16" t="s">
        <v>68</v>
      </c>
      <c r="I20" s="29">
        <v>54.5</v>
      </c>
      <c r="J20" s="29"/>
      <c r="K20" s="29">
        <v>54.5</v>
      </c>
      <c r="L20" s="30">
        <v>27.25</v>
      </c>
      <c r="M20" s="27">
        <v>78.84</v>
      </c>
      <c r="N20" s="31">
        <v>39.42</v>
      </c>
      <c r="O20" s="29">
        <v>66.67</v>
      </c>
      <c r="P20" s="32">
        <f>RANK(O20,$O$19:$O$20)</f>
        <v>2</v>
      </c>
      <c r="Q20" s="32"/>
      <c r="R20" s="34"/>
    </row>
    <row r="21" spans="1:18" ht="23.25" customHeight="1">
      <c r="A21" s="13">
        <v>18</v>
      </c>
      <c r="B21" s="13">
        <v>615007</v>
      </c>
      <c r="C21" s="14" t="s">
        <v>47</v>
      </c>
      <c r="D21" s="14" t="s">
        <v>48</v>
      </c>
      <c r="E21" s="13">
        <v>1</v>
      </c>
      <c r="F21" s="15" t="s">
        <v>69</v>
      </c>
      <c r="G21" s="16" t="s">
        <v>70</v>
      </c>
      <c r="H21" s="16" t="s">
        <v>71</v>
      </c>
      <c r="I21" s="29">
        <v>71.5</v>
      </c>
      <c r="J21" s="29"/>
      <c r="K21" s="29">
        <v>71.5</v>
      </c>
      <c r="L21" s="30">
        <v>35.75</v>
      </c>
      <c r="M21" s="27">
        <v>82.8</v>
      </c>
      <c r="N21" s="31">
        <v>41.4</v>
      </c>
      <c r="O21" s="29">
        <v>77.15</v>
      </c>
      <c r="P21" s="32">
        <f>RANK(O21,$O$21:$O$23)</f>
        <v>1</v>
      </c>
      <c r="Q21" s="32" t="s">
        <v>52</v>
      </c>
      <c r="R21" s="34"/>
    </row>
    <row r="22" spans="1:18" ht="23.25" customHeight="1">
      <c r="A22" s="13">
        <v>19</v>
      </c>
      <c r="B22" s="13">
        <v>615007</v>
      </c>
      <c r="C22" s="14"/>
      <c r="D22" s="14"/>
      <c r="E22" s="13"/>
      <c r="F22" s="15"/>
      <c r="G22" s="16" t="s">
        <v>72</v>
      </c>
      <c r="H22" s="16" t="s">
        <v>73</v>
      </c>
      <c r="I22" s="29">
        <v>69</v>
      </c>
      <c r="J22" s="29"/>
      <c r="K22" s="29">
        <v>69</v>
      </c>
      <c r="L22" s="30">
        <v>34.5</v>
      </c>
      <c r="M22" s="27">
        <v>76.7</v>
      </c>
      <c r="N22" s="31">
        <v>38.35</v>
      </c>
      <c r="O22" s="29">
        <v>72.85</v>
      </c>
      <c r="P22" s="32">
        <f>RANK(O22,$O$21:$O$23)</f>
        <v>2</v>
      </c>
      <c r="Q22" s="32"/>
      <c r="R22" s="34"/>
    </row>
    <row r="23" spans="1:18" ht="23.25" customHeight="1">
      <c r="A23" s="13">
        <v>20</v>
      </c>
      <c r="B23" s="13">
        <v>615007</v>
      </c>
      <c r="C23" s="14"/>
      <c r="D23" s="14"/>
      <c r="E23" s="13"/>
      <c r="F23" s="15"/>
      <c r="G23" s="16" t="s">
        <v>74</v>
      </c>
      <c r="H23" s="16" t="s">
        <v>75</v>
      </c>
      <c r="I23" s="29">
        <v>60.5</v>
      </c>
      <c r="J23" s="29"/>
      <c r="K23" s="29">
        <v>60.5</v>
      </c>
      <c r="L23" s="30">
        <v>30.25</v>
      </c>
      <c r="M23" s="27">
        <v>75</v>
      </c>
      <c r="N23" s="31">
        <v>37.5</v>
      </c>
      <c r="O23" s="29">
        <v>67.75</v>
      </c>
      <c r="P23" s="32">
        <f>RANK(O23,$O$21:$O$23)</f>
        <v>3</v>
      </c>
      <c r="Q23" s="32"/>
      <c r="R23" s="34"/>
    </row>
    <row r="24" spans="1:18" ht="24.75" customHeight="1">
      <c r="A24" s="13">
        <v>21</v>
      </c>
      <c r="B24" s="13">
        <v>615008</v>
      </c>
      <c r="C24" s="14" t="s">
        <v>47</v>
      </c>
      <c r="D24" s="14" t="s">
        <v>48</v>
      </c>
      <c r="E24" s="13">
        <v>1</v>
      </c>
      <c r="F24" s="15" t="s">
        <v>76</v>
      </c>
      <c r="G24" s="16" t="s">
        <v>77</v>
      </c>
      <c r="H24" s="16" t="s">
        <v>78</v>
      </c>
      <c r="I24" s="29">
        <v>70.5</v>
      </c>
      <c r="J24" s="29"/>
      <c r="K24" s="29">
        <v>70.5</v>
      </c>
      <c r="L24" s="30">
        <v>35.25</v>
      </c>
      <c r="M24" s="27">
        <v>80.14</v>
      </c>
      <c r="N24" s="31">
        <v>40.07</v>
      </c>
      <c r="O24" s="29">
        <v>75.32</v>
      </c>
      <c r="P24" s="32">
        <f>RANK(O24,$O$24:$O$26)</f>
        <v>1</v>
      </c>
      <c r="Q24" s="32" t="s">
        <v>52</v>
      </c>
      <c r="R24" s="34"/>
    </row>
    <row r="25" spans="1:18" ht="24.75" customHeight="1">
      <c r="A25" s="13">
        <v>22</v>
      </c>
      <c r="B25" s="13">
        <v>615008</v>
      </c>
      <c r="C25" s="14"/>
      <c r="D25" s="14"/>
      <c r="E25" s="13"/>
      <c r="F25" s="15"/>
      <c r="G25" s="16" t="s">
        <v>79</v>
      </c>
      <c r="H25" s="16" t="s">
        <v>80</v>
      </c>
      <c r="I25" s="29">
        <v>66.5</v>
      </c>
      <c r="J25" s="29"/>
      <c r="K25" s="29">
        <v>66.5</v>
      </c>
      <c r="L25" s="30">
        <v>33.25</v>
      </c>
      <c r="M25" s="27">
        <v>81.18</v>
      </c>
      <c r="N25" s="31">
        <v>40.59</v>
      </c>
      <c r="O25" s="29">
        <v>73.84</v>
      </c>
      <c r="P25" s="32">
        <f>RANK(O25,$O$24:$O$26)</f>
        <v>2</v>
      </c>
      <c r="Q25" s="32"/>
      <c r="R25" s="34"/>
    </row>
    <row r="26" spans="1:18" ht="24.75" customHeight="1">
      <c r="A26" s="13">
        <v>23</v>
      </c>
      <c r="B26" s="13">
        <v>615008</v>
      </c>
      <c r="C26" s="14"/>
      <c r="D26" s="14"/>
      <c r="E26" s="13"/>
      <c r="F26" s="15"/>
      <c r="G26" s="16" t="s">
        <v>81</v>
      </c>
      <c r="H26" s="16" t="s">
        <v>82</v>
      </c>
      <c r="I26" s="29">
        <v>67</v>
      </c>
      <c r="J26" s="29"/>
      <c r="K26" s="29">
        <v>67</v>
      </c>
      <c r="L26" s="30">
        <v>33.5</v>
      </c>
      <c r="M26" s="27">
        <v>77.07</v>
      </c>
      <c r="N26" s="31">
        <v>38.535</v>
      </c>
      <c r="O26" s="29">
        <v>72.035</v>
      </c>
      <c r="P26" s="32">
        <f>RANK(O26,$O$24:$O$26)</f>
        <v>3</v>
      </c>
      <c r="Q26" s="32"/>
      <c r="R26" s="34"/>
    </row>
    <row r="27" spans="1:18" ht="24.75" customHeight="1">
      <c r="A27" s="13">
        <v>24</v>
      </c>
      <c r="B27" s="13">
        <v>615009</v>
      </c>
      <c r="C27" s="17" t="s">
        <v>47</v>
      </c>
      <c r="D27" s="17" t="s">
        <v>48</v>
      </c>
      <c r="E27" s="18">
        <v>1</v>
      </c>
      <c r="F27" s="19" t="s">
        <v>83</v>
      </c>
      <c r="G27" s="16" t="s">
        <v>84</v>
      </c>
      <c r="H27" s="16" t="s">
        <v>85</v>
      </c>
      <c r="I27" s="29">
        <v>74.5</v>
      </c>
      <c r="J27" s="29"/>
      <c r="K27" s="29">
        <v>74.5</v>
      </c>
      <c r="L27" s="30">
        <v>37.25</v>
      </c>
      <c r="M27" s="27">
        <v>79.98</v>
      </c>
      <c r="N27" s="31">
        <v>39.99</v>
      </c>
      <c r="O27" s="29">
        <v>77.24000000000001</v>
      </c>
      <c r="P27" s="32">
        <f>RANK(O27,$O$27:$O$29)</f>
        <v>1</v>
      </c>
      <c r="Q27" s="32" t="s">
        <v>52</v>
      </c>
      <c r="R27" s="34"/>
    </row>
    <row r="28" spans="1:18" ht="24.75" customHeight="1">
      <c r="A28" s="13">
        <v>25</v>
      </c>
      <c r="B28" s="13">
        <v>615009</v>
      </c>
      <c r="C28" s="17"/>
      <c r="D28" s="17"/>
      <c r="E28" s="18"/>
      <c r="F28" s="19"/>
      <c r="G28" s="16" t="s">
        <v>86</v>
      </c>
      <c r="H28" s="16" t="s">
        <v>87</v>
      </c>
      <c r="I28" s="29">
        <v>68</v>
      </c>
      <c r="J28" s="29"/>
      <c r="K28" s="29">
        <v>68</v>
      </c>
      <c r="L28" s="30">
        <v>34</v>
      </c>
      <c r="M28" s="27">
        <v>77.5</v>
      </c>
      <c r="N28" s="31">
        <v>38.75</v>
      </c>
      <c r="O28" s="29">
        <v>72.75</v>
      </c>
      <c r="P28" s="32">
        <f>RANK(O28,$O$27:$O$29)</f>
        <v>2</v>
      </c>
      <c r="Q28" s="32"/>
      <c r="R28" s="34"/>
    </row>
    <row r="29" spans="1:18" ht="24.75" customHeight="1">
      <c r="A29" s="13">
        <v>26</v>
      </c>
      <c r="B29" s="13">
        <v>615009</v>
      </c>
      <c r="C29" s="17"/>
      <c r="D29" s="17"/>
      <c r="E29" s="18"/>
      <c r="F29" s="19"/>
      <c r="G29" s="16" t="s">
        <v>88</v>
      </c>
      <c r="H29" s="16" t="s">
        <v>89</v>
      </c>
      <c r="I29" s="29">
        <v>63.5</v>
      </c>
      <c r="J29" s="29"/>
      <c r="K29" s="29">
        <v>63.5</v>
      </c>
      <c r="L29" s="30">
        <v>31.75</v>
      </c>
      <c r="M29" s="27">
        <v>77.98</v>
      </c>
      <c r="N29" s="31">
        <v>38.99</v>
      </c>
      <c r="O29" s="29">
        <v>70.74000000000001</v>
      </c>
      <c r="P29" s="32">
        <f>RANK(O29,$O$27:$O$29)</f>
        <v>3</v>
      </c>
      <c r="Q29" s="32"/>
      <c r="R29" s="34"/>
    </row>
    <row r="30" spans="1:18" ht="24.75" customHeight="1">
      <c r="A30" s="13">
        <v>27</v>
      </c>
      <c r="B30" s="13">
        <v>615010</v>
      </c>
      <c r="C30" s="14" t="s">
        <v>47</v>
      </c>
      <c r="D30" s="14" t="s">
        <v>90</v>
      </c>
      <c r="E30" s="13">
        <v>2</v>
      </c>
      <c r="F30" s="15" t="s">
        <v>91</v>
      </c>
      <c r="G30" s="16" t="s">
        <v>92</v>
      </c>
      <c r="H30" s="16" t="s">
        <v>93</v>
      </c>
      <c r="I30" s="29">
        <v>79.5</v>
      </c>
      <c r="J30" s="29"/>
      <c r="K30" s="29">
        <v>79.5</v>
      </c>
      <c r="L30" s="30">
        <v>39.75</v>
      </c>
      <c r="M30" s="27">
        <v>78.06</v>
      </c>
      <c r="N30" s="31">
        <v>39.03</v>
      </c>
      <c r="O30" s="29">
        <v>78.78</v>
      </c>
      <c r="P30" s="32">
        <f aca="true" t="shared" si="0" ref="P30:P35">RANK(O30,$O$30:$O$35)</f>
        <v>1</v>
      </c>
      <c r="Q30" s="32" t="s">
        <v>52</v>
      </c>
      <c r="R30" s="34"/>
    </row>
    <row r="31" spans="1:18" ht="24.75" customHeight="1">
      <c r="A31" s="13">
        <v>28</v>
      </c>
      <c r="B31" s="13">
        <v>615010</v>
      </c>
      <c r="C31" s="14"/>
      <c r="D31" s="14"/>
      <c r="E31" s="13"/>
      <c r="F31" s="15"/>
      <c r="G31" s="16" t="s">
        <v>94</v>
      </c>
      <c r="H31" s="16" t="s">
        <v>95</v>
      </c>
      <c r="I31" s="29">
        <v>73</v>
      </c>
      <c r="J31" s="29"/>
      <c r="K31" s="29">
        <v>73</v>
      </c>
      <c r="L31" s="30">
        <v>36.5</v>
      </c>
      <c r="M31" s="27">
        <v>79.84</v>
      </c>
      <c r="N31" s="31">
        <v>39.92</v>
      </c>
      <c r="O31" s="29">
        <v>76.42</v>
      </c>
      <c r="P31" s="32">
        <f t="shared" si="0"/>
        <v>2</v>
      </c>
      <c r="Q31" s="32" t="s">
        <v>52</v>
      </c>
      <c r="R31" s="34"/>
    </row>
    <row r="32" spans="1:18" ht="24.75" customHeight="1">
      <c r="A32" s="13">
        <v>29</v>
      </c>
      <c r="B32" s="13">
        <v>615010</v>
      </c>
      <c r="C32" s="14"/>
      <c r="D32" s="14"/>
      <c r="E32" s="13"/>
      <c r="F32" s="15"/>
      <c r="G32" s="16" t="s">
        <v>96</v>
      </c>
      <c r="H32" s="16" t="s">
        <v>97</v>
      </c>
      <c r="I32" s="29">
        <v>69.5</v>
      </c>
      <c r="J32" s="29"/>
      <c r="K32" s="29">
        <v>69.5</v>
      </c>
      <c r="L32" s="30">
        <v>34.75</v>
      </c>
      <c r="M32" s="27">
        <v>80.6</v>
      </c>
      <c r="N32" s="31">
        <v>40.3</v>
      </c>
      <c r="O32" s="29">
        <v>75.05</v>
      </c>
      <c r="P32" s="32">
        <f t="shared" si="0"/>
        <v>3</v>
      </c>
      <c r="Q32" s="32"/>
      <c r="R32" s="34"/>
    </row>
    <row r="33" spans="1:18" ht="24.75" customHeight="1">
      <c r="A33" s="13">
        <v>30</v>
      </c>
      <c r="B33" s="13">
        <v>615010</v>
      </c>
      <c r="C33" s="14"/>
      <c r="D33" s="14"/>
      <c r="E33" s="13"/>
      <c r="F33" s="15"/>
      <c r="G33" s="16" t="s">
        <v>98</v>
      </c>
      <c r="H33" s="16" t="s">
        <v>99</v>
      </c>
      <c r="I33" s="29">
        <v>66</v>
      </c>
      <c r="J33" s="29"/>
      <c r="K33" s="29">
        <v>66</v>
      </c>
      <c r="L33" s="30">
        <v>33</v>
      </c>
      <c r="M33" s="27">
        <v>81</v>
      </c>
      <c r="N33" s="31">
        <v>40.5</v>
      </c>
      <c r="O33" s="29">
        <v>73.5</v>
      </c>
      <c r="P33" s="32">
        <f t="shared" si="0"/>
        <v>4</v>
      </c>
      <c r="Q33" s="32"/>
      <c r="R33" s="34"/>
    </row>
    <row r="34" spans="1:18" ht="24.75" customHeight="1">
      <c r="A34" s="13">
        <v>31</v>
      </c>
      <c r="B34" s="13">
        <v>615010</v>
      </c>
      <c r="C34" s="14"/>
      <c r="D34" s="14"/>
      <c r="E34" s="13"/>
      <c r="F34" s="15"/>
      <c r="G34" s="16" t="s">
        <v>100</v>
      </c>
      <c r="H34" s="16" t="s">
        <v>101</v>
      </c>
      <c r="I34" s="29">
        <v>67</v>
      </c>
      <c r="J34" s="29"/>
      <c r="K34" s="29">
        <v>67</v>
      </c>
      <c r="L34" s="30">
        <v>33.5</v>
      </c>
      <c r="M34" s="27">
        <v>77.92</v>
      </c>
      <c r="N34" s="31">
        <v>38.96</v>
      </c>
      <c r="O34" s="29">
        <v>72.46000000000001</v>
      </c>
      <c r="P34" s="32">
        <f t="shared" si="0"/>
        <v>5</v>
      </c>
      <c r="Q34" s="32"/>
      <c r="R34" s="34"/>
    </row>
    <row r="35" spans="1:18" ht="24.75" customHeight="1">
      <c r="A35" s="13">
        <v>32</v>
      </c>
      <c r="B35" s="13">
        <v>615010</v>
      </c>
      <c r="C35" s="14"/>
      <c r="D35" s="14"/>
      <c r="E35" s="13"/>
      <c r="F35" s="15"/>
      <c r="G35" s="16" t="s">
        <v>102</v>
      </c>
      <c r="H35" s="16" t="s">
        <v>103</v>
      </c>
      <c r="I35" s="29">
        <v>69</v>
      </c>
      <c r="J35" s="29"/>
      <c r="K35" s="29">
        <v>69</v>
      </c>
      <c r="L35" s="30">
        <v>34.5</v>
      </c>
      <c r="M35" s="27">
        <v>74.1</v>
      </c>
      <c r="N35" s="31">
        <v>37.05</v>
      </c>
      <c r="O35" s="29">
        <v>71.55</v>
      </c>
      <c r="P35" s="32">
        <f t="shared" si="0"/>
        <v>6</v>
      </c>
      <c r="Q35" s="32"/>
      <c r="R35" s="34"/>
    </row>
    <row r="36" spans="1:18" ht="24.75" customHeight="1">
      <c r="A36" s="13">
        <v>33</v>
      </c>
      <c r="B36" s="13">
        <v>615011</v>
      </c>
      <c r="C36" s="14" t="s">
        <v>47</v>
      </c>
      <c r="D36" s="14" t="s">
        <v>90</v>
      </c>
      <c r="E36" s="13">
        <v>2</v>
      </c>
      <c r="F36" s="15" t="s">
        <v>104</v>
      </c>
      <c r="G36" s="16" t="s">
        <v>105</v>
      </c>
      <c r="H36" s="16" t="s">
        <v>106</v>
      </c>
      <c r="I36" s="29">
        <v>69.5</v>
      </c>
      <c r="J36" s="29"/>
      <c r="K36" s="29">
        <v>69.5</v>
      </c>
      <c r="L36" s="30">
        <v>34.75</v>
      </c>
      <c r="M36" s="27">
        <v>80.08</v>
      </c>
      <c r="N36" s="31">
        <v>40.04</v>
      </c>
      <c r="O36" s="29">
        <v>74.78999999999999</v>
      </c>
      <c r="P36" s="32">
        <f aca="true" t="shared" si="1" ref="P36:P41">RANK(O36,$O$36:$O$41)</f>
        <v>1</v>
      </c>
      <c r="Q36" s="32" t="s">
        <v>52</v>
      </c>
      <c r="R36" s="34"/>
    </row>
    <row r="37" spans="1:18" ht="24.75" customHeight="1">
      <c r="A37" s="13">
        <v>34</v>
      </c>
      <c r="B37" s="13">
        <v>615011</v>
      </c>
      <c r="C37" s="14"/>
      <c r="D37" s="14"/>
      <c r="E37" s="13"/>
      <c r="F37" s="15"/>
      <c r="G37" s="16" t="s">
        <v>107</v>
      </c>
      <c r="H37" s="16" t="s">
        <v>108</v>
      </c>
      <c r="I37" s="29">
        <v>71</v>
      </c>
      <c r="J37" s="29"/>
      <c r="K37" s="29">
        <v>71</v>
      </c>
      <c r="L37" s="30">
        <v>35.5</v>
      </c>
      <c r="M37" s="27">
        <v>77.8</v>
      </c>
      <c r="N37" s="31">
        <v>38.9</v>
      </c>
      <c r="O37" s="29">
        <v>74.4</v>
      </c>
      <c r="P37" s="32">
        <f t="shared" si="1"/>
        <v>2</v>
      </c>
      <c r="Q37" s="32" t="s">
        <v>52</v>
      </c>
      <c r="R37" s="34"/>
    </row>
    <row r="38" spans="1:18" ht="24.75" customHeight="1">
      <c r="A38" s="13">
        <v>35</v>
      </c>
      <c r="B38" s="13">
        <v>615011</v>
      </c>
      <c r="C38" s="14"/>
      <c r="D38" s="14"/>
      <c r="E38" s="13"/>
      <c r="F38" s="15"/>
      <c r="G38" s="16" t="s">
        <v>109</v>
      </c>
      <c r="H38" s="16" t="s">
        <v>110</v>
      </c>
      <c r="I38" s="29">
        <v>69.5</v>
      </c>
      <c r="J38" s="29"/>
      <c r="K38" s="29">
        <v>69.5</v>
      </c>
      <c r="L38" s="30">
        <v>34.75</v>
      </c>
      <c r="M38" s="27">
        <v>78.14</v>
      </c>
      <c r="N38" s="31">
        <v>39.07</v>
      </c>
      <c r="O38" s="29">
        <v>73.82</v>
      </c>
      <c r="P38" s="32">
        <f t="shared" si="1"/>
        <v>3</v>
      </c>
      <c r="Q38" s="32"/>
      <c r="R38" s="34"/>
    </row>
    <row r="39" spans="1:18" ht="24.75" customHeight="1">
      <c r="A39" s="13">
        <v>36</v>
      </c>
      <c r="B39" s="13">
        <v>615011</v>
      </c>
      <c r="C39" s="14"/>
      <c r="D39" s="14"/>
      <c r="E39" s="13"/>
      <c r="F39" s="15"/>
      <c r="G39" s="16" t="s">
        <v>111</v>
      </c>
      <c r="H39" s="16" t="s">
        <v>112</v>
      </c>
      <c r="I39" s="29">
        <v>69.5</v>
      </c>
      <c r="J39" s="29"/>
      <c r="K39" s="29">
        <v>69.5</v>
      </c>
      <c r="L39" s="30">
        <v>34.75</v>
      </c>
      <c r="M39" s="27">
        <v>75.72</v>
      </c>
      <c r="N39" s="31">
        <v>37.86</v>
      </c>
      <c r="O39" s="29">
        <v>72.61</v>
      </c>
      <c r="P39" s="32">
        <f t="shared" si="1"/>
        <v>4</v>
      </c>
      <c r="Q39" s="32"/>
      <c r="R39" s="34"/>
    </row>
    <row r="40" spans="1:18" ht="24.75" customHeight="1">
      <c r="A40" s="13">
        <v>37</v>
      </c>
      <c r="B40" s="13">
        <v>615011</v>
      </c>
      <c r="C40" s="14"/>
      <c r="D40" s="14"/>
      <c r="E40" s="13"/>
      <c r="F40" s="15"/>
      <c r="G40" s="16" t="s">
        <v>113</v>
      </c>
      <c r="H40" s="16" t="s">
        <v>114</v>
      </c>
      <c r="I40" s="29">
        <v>68</v>
      </c>
      <c r="J40" s="29">
        <v>4</v>
      </c>
      <c r="K40" s="29">
        <v>72</v>
      </c>
      <c r="L40" s="30">
        <v>36</v>
      </c>
      <c r="M40" s="27">
        <v>71.46</v>
      </c>
      <c r="N40" s="31">
        <v>35.73</v>
      </c>
      <c r="O40" s="29">
        <v>71.72999999999999</v>
      </c>
      <c r="P40" s="32">
        <f t="shared" si="1"/>
        <v>5</v>
      </c>
      <c r="Q40" s="32"/>
      <c r="R40" s="34"/>
    </row>
    <row r="41" spans="1:18" ht="24.75" customHeight="1">
      <c r="A41" s="13">
        <v>38</v>
      </c>
      <c r="B41" s="13">
        <v>615011</v>
      </c>
      <c r="C41" s="14"/>
      <c r="D41" s="14"/>
      <c r="E41" s="13"/>
      <c r="F41" s="15"/>
      <c r="G41" s="16" t="s">
        <v>115</v>
      </c>
      <c r="H41" s="16" t="s">
        <v>116</v>
      </c>
      <c r="I41" s="29">
        <v>69</v>
      </c>
      <c r="J41" s="29"/>
      <c r="K41" s="29">
        <v>69</v>
      </c>
      <c r="L41" s="30">
        <v>34.5</v>
      </c>
      <c r="M41" s="27">
        <v>12.36</v>
      </c>
      <c r="N41" s="31">
        <v>6.18</v>
      </c>
      <c r="O41" s="29">
        <v>40.68</v>
      </c>
      <c r="P41" s="32">
        <f t="shared" si="1"/>
        <v>6</v>
      </c>
      <c r="Q41" s="32"/>
      <c r="R41" s="34"/>
    </row>
    <row r="42" spans="1:18" ht="39.75" customHeight="1">
      <c r="A42" s="13">
        <v>39</v>
      </c>
      <c r="B42" s="13">
        <v>615012</v>
      </c>
      <c r="C42" s="14" t="s">
        <v>47</v>
      </c>
      <c r="D42" s="14" t="s">
        <v>90</v>
      </c>
      <c r="E42" s="13">
        <v>1</v>
      </c>
      <c r="F42" s="15" t="s">
        <v>117</v>
      </c>
      <c r="G42" s="16" t="s">
        <v>118</v>
      </c>
      <c r="H42" s="16" t="s">
        <v>119</v>
      </c>
      <c r="I42" s="29">
        <v>58.5</v>
      </c>
      <c r="J42" s="29"/>
      <c r="K42" s="29">
        <v>58.5</v>
      </c>
      <c r="L42" s="30">
        <v>29.25</v>
      </c>
      <c r="M42" s="27">
        <v>82.36</v>
      </c>
      <c r="N42" s="31">
        <v>41.18</v>
      </c>
      <c r="O42" s="29">
        <v>70.43</v>
      </c>
      <c r="P42" s="32">
        <v>1</v>
      </c>
      <c r="Q42" s="32" t="s">
        <v>52</v>
      </c>
      <c r="R42" s="34"/>
    </row>
    <row r="43" spans="1:18" ht="24.75" customHeight="1">
      <c r="A43" s="13">
        <v>40</v>
      </c>
      <c r="B43" s="13">
        <v>615013</v>
      </c>
      <c r="C43" s="14" t="s">
        <v>47</v>
      </c>
      <c r="D43" s="14" t="s">
        <v>120</v>
      </c>
      <c r="E43" s="13">
        <v>1</v>
      </c>
      <c r="F43" s="15" t="s">
        <v>121</v>
      </c>
      <c r="G43" s="16" t="s">
        <v>122</v>
      </c>
      <c r="H43" s="16" t="s">
        <v>123</v>
      </c>
      <c r="I43" s="29">
        <v>73.5</v>
      </c>
      <c r="J43" s="29"/>
      <c r="K43" s="29">
        <v>73.5</v>
      </c>
      <c r="L43" s="30">
        <v>36.75</v>
      </c>
      <c r="M43" s="27">
        <v>75.76</v>
      </c>
      <c r="N43" s="31">
        <v>37.88</v>
      </c>
      <c r="O43" s="29">
        <v>74.63</v>
      </c>
      <c r="P43" s="32">
        <f>RANK(O43,$O$43:$O$44)</f>
        <v>1</v>
      </c>
      <c r="Q43" s="32" t="s">
        <v>52</v>
      </c>
      <c r="R43" s="34"/>
    </row>
    <row r="44" spans="1:18" ht="24.75" customHeight="1">
      <c r="A44" s="13">
        <v>41</v>
      </c>
      <c r="B44" s="13">
        <v>615013</v>
      </c>
      <c r="C44" s="14"/>
      <c r="D44" s="14"/>
      <c r="E44" s="13"/>
      <c r="F44" s="15"/>
      <c r="G44" s="16" t="s">
        <v>124</v>
      </c>
      <c r="H44" s="16" t="s">
        <v>125</v>
      </c>
      <c r="I44" s="29">
        <v>58.5</v>
      </c>
      <c r="J44" s="29"/>
      <c r="K44" s="29">
        <v>58.5</v>
      </c>
      <c r="L44" s="30">
        <v>29.25</v>
      </c>
      <c r="M44" s="27">
        <v>81.04</v>
      </c>
      <c r="N44" s="31">
        <v>40.52</v>
      </c>
      <c r="O44" s="29">
        <v>69.77000000000001</v>
      </c>
      <c r="P44" s="32">
        <f>RANK(O44,$O$43:$O$44)</f>
        <v>2</v>
      </c>
      <c r="Q44" s="32"/>
      <c r="R44" s="34"/>
    </row>
    <row r="45" spans="1:18" ht="22.5" customHeight="1">
      <c r="A45" s="13">
        <v>42</v>
      </c>
      <c r="B45" s="13">
        <v>615014</v>
      </c>
      <c r="C45" s="14" t="s">
        <v>47</v>
      </c>
      <c r="D45" s="14" t="s">
        <v>120</v>
      </c>
      <c r="E45" s="13">
        <v>2</v>
      </c>
      <c r="F45" s="15" t="s">
        <v>126</v>
      </c>
      <c r="G45" s="16" t="s">
        <v>127</v>
      </c>
      <c r="H45" s="16" t="s">
        <v>128</v>
      </c>
      <c r="I45" s="29">
        <v>73</v>
      </c>
      <c r="J45" s="29"/>
      <c r="K45" s="29">
        <v>73</v>
      </c>
      <c r="L45" s="30">
        <v>36.5</v>
      </c>
      <c r="M45" s="27">
        <v>78.6</v>
      </c>
      <c r="N45" s="31">
        <v>39.3</v>
      </c>
      <c r="O45" s="29">
        <v>75.8</v>
      </c>
      <c r="P45" s="32">
        <f>RANK(O45,$O$45:$O$49)</f>
        <v>1</v>
      </c>
      <c r="Q45" s="32" t="s">
        <v>52</v>
      </c>
      <c r="R45" s="34"/>
    </row>
    <row r="46" spans="1:18" ht="22.5" customHeight="1">
      <c r="A46" s="13">
        <v>43</v>
      </c>
      <c r="B46" s="13">
        <v>615014</v>
      </c>
      <c r="C46" s="14"/>
      <c r="D46" s="14"/>
      <c r="E46" s="13"/>
      <c r="F46" s="15"/>
      <c r="G46" s="16" t="s">
        <v>129</v>
      </c>
      <c r="H46" s="16" t="s">
        <v>130</v>
      </c>
      <c r="I46" s="29">
        <v>69.5</v>
      </c>
      <c r="J46" s="29"/>
      <c r="K46" s="29">
        <v>69.5</v>
      </c>
      <c r="L46" s="30">
        <v>34.75</v>
      </c>
      <c r="M46" s="27">
        <v>80.24</v>
      </c>
      <c r="N46" s="31">
        <v>40.12</v>
      </c>
      <c r="O46" s="29">
        <v>74.87</v>
      </c>
      <c r="P46" s="32">
        <f>RANK(O46,$O$45:$O$49)</f>
        <v>2</v>
      </c>
      <c r="Q46" s="32" t="s">
        <v>52</v>
      </c>
      <c r="R46" s="34"/>
    </row>
    <row r="47" spans="1:18" ht="22.5" customHeight="1">
      <c r="A47" s="13">
        <v>44</v>
      </c>
      <c r="B47" s="13">
        <v>615014</v>
      </c>
      <c r="C47" s="14"/>
      <c r="D47" s="14"/>
      <c r="E47" s="13"/>
      <c r="F47" s="15"/>
      <c r="G47" s="16" t="s">
        <v>131</v>
      </c>
      <c r="H47" s="16" t="s">
        <v>132</v>
      </c>
      <c r="I47" s="29">
        <v>68</v>
      </c>
      <c r="J47" s="29"/>
      <c r="K47" s="29">
        <v>68</v>
      </c>
      <c r="L47" s="30">
        <v>34</v>
      </c>
      <c r="M47" s="27">
        <v>80.88</v>
      </c>
      <c r="N47" s="31">
        <v>40.44</v>
      </c>
      <c r="O47" s="29">
        <v>74.44</v>
      </c>
      <c r="P47" s="32">
        <f>RANK(O47,$O$45:$O$49)</f>
        <v>3</v>
      </c>
      <c r="Q47" s="32"/>
      <c r="R47" s="34"/>
    </row>
    <row r="48" spans="1:18" ht="22.5" customHeight="1">
      <c r="A48" s="13">
        <v>45</v>
      </c>
      <c r="B48" s="13">
        <v>615014</v>
      </c>
      <c r="C48" s="14"/>
      <c r="D48" s="14"/>
      <c r="E48" s="13"/>
      <c r="F48" s="15"/>
      <c r="G48" s="16" t="s">
        <v>133</v>
      </c>
      <c r="H48" s="16" t="s">
        <v>134</v>
      </c>
      <c r="I48" s="29">
        <v>60</v>
      </c>
      <c r="J48" s="29"/>
      <c r="K48" s="29">
        <v>60</v>
      </c>
      <c r="L48" s="30">
        <v>30</v>
      </c>
      <c r="M48" s="27">
        <v>75.62</v>
      </c>
      <c r="N48" s="31">
        <v>37.81</v>
      </c>
      <c r="O48" s="29">
        <v>67.81</v>
      </c>
      <c r="P48" s="32">
        <f>RANK(O48,$O$45:$O$49)</f>
        <v>4</v>
      </c>
      <c r="Q48" s="32"/>
      <c r="R48" s="34"/>
    </row>
    <row r="49" spans="1:18" ht="22.5" customHeight="1">
      <c r="A49" s="13">
        <v>46</v>
      </c>
      <c r="B49" s="13">
        <v>615014</v>
      </c>
      <c r="C49" s="14"/>
      <c r="D49" s="14"/>
      <c r="E49" s="13"/>
      <c r="F49" s="15"/>
      <c r="G49" s="16" t="s">
        <v>135</v>
      </c>
      <c r="H49" s="16" t="s">
        <v>136</v>
      </c>
      <c r="I49" s="29">
        <v>62</v>
      </c>
      <c r="J49" s="29"/>
      <c r="K49" s="29">
        <v>62</v>
      </c>
      <c r="L49" s="30">
        <v>31</v>
      </c>
      <c r="M49" s="27"/>
      <c r="N49" s="31"/>
      <c r="O49" s="29"/>
      <c r="P49" s="32"/>
      <c r="Q49" s="32"/>
      <c r="R49" s="32" t="s">
        <v>137</v>
      </c>
    </row>
    <row r="50" spans="1:18" ht="22.5" customHeight="1">
      <c r="A50" s="13">
        <v>47</v>
      </c>
      <c r="B50" s="13">
        <v>615015</v>
      </c>
      <c r="C50" s="14" t="s">
        <v>47</v>
      </c>
      <c r="D50" s="14" t="s">
        <v>120</v>
      </c>
      <c r="E50" s="13">
        <v>1</v>
      </c>
      <c r="F50" s="15" t="s">
        <v>138</v>
      </c>
      <c r="G50" s="16" t="s">
        <v>139</v>
      </c>
      <c r="H50" s="16" t="s">
        <v>140</v>
      </c>
      <c r="I50" s="29">
        <v>70</v>
      </c>
      <c r="J50" s="29"/>
      <c r="K50" s="29">
        <v>70</v>
      </c>
      <c r="L50" s="30">
        <v>35</v>
      </c>
      <c r="M50" s="27">
        <v>77.54</v>
      </c>
      <c r="N50" s="31">
        <v>38.77</v>
      </c>
      <c r="O50" s="29">
        <v>73.77000000000001</v>
      </c>
      <c r="P50" s="32">
        <f>RANK(O50,$O$50:$O$51)</f>
        <v>1</v>
      </c>
      <c r="Q50" s="32" t="s">
        <v>52</v>
      </c>
      <c r="R50" s="34"/>
    </row>
    <row r="51" spans="1:18" ht="22.5" customHeight="1">
      <c r="A51" s="13">
        <v>48</v>
      </c>
      <c r="B51" s="13">
        <v>615015</v>
      </c>
      <c r="C51" s="14"/>
      <c r="D51" s="14"/>
      <c r="E51" s="13"/>
      <c r="F51" s="15"/>
      <c r="G51" s="16" t="s">
        <v>141</v>
      </c>
      <c r="H51" s="16" t="s">
        <v>142</v>
      </c>
      <c r="I51" s="29">
        <v>55.5</v>
      </c>
      <c r="J51" s="29"/>
      <c r="K51" s="29">
        <v>55.5</v>
      </c>
      <c r="L51" s="30">
        <v>27.75</v>
      </c>
      <c r="M51" s="27">
        <v>80.6</v>
      </c>
      <c r="N51" s="31">
        <v>40.3</v>
      </c>
      <c r="O51" s="29">
        <v>68.05</v>
      </c>
      <c r="P51" s="32">
        <f>RANK(O51,$O$50:$O$51)</f>
        <v>2</v>
      </c>
      <c r="Q51" s="32"/>
      <c r="R51" s="34"/>
    </row>
    <row r="52" spans="1:18" ht="22.5" customHeight="1">
      <c r="A52" s="13">
        <v>49</v>
      </c>
      <c r="B52" s="13">
        <v>615016</v>
      </c>
      <c r="C52" s="14" t="s">
        <v>47</v>
      </c>
      <c r="D52" s="14" t="s">
        <v>120</v>
      </c>
      <c r="E52" s="13">
        <v>1</v>
      </c>
      <c r="F52" s="15" t="s">
        <v>83</v>
      </c>
      <c r="G52" s="16" t="s">
        <v>143</v>
      </c>
      <c r="H52" s="16" t="s">
        <v>144</v>
      </c>
      <c r="I52" s="29">
        <v>74.5</v>
      </c>
      <c r="J52" s="29"/>
      <c r="K52" s="29">
        <v>74.5</v>
      </c>
      <c r="L52" s="30">
        <v>37.25</v>
      </c>
      <c r="M52" s="27">
        <v>75.82</v>
      </c>
      <c r="N52" s="31">
        <v>37.91</v>
      </c>
      <c r="O52" s="29">
        <v>75.16</v>
      </c>
      <c r="P52" s="32">
        <f>RANK(O52,$O$52:$O$53)</f>
        <v>1</v>
      </c>
      <c r="Q52" s="32" t="s">
        <v>52</v>
      </c>
      <c r="R52" s="34"/>
    </row>
    <row r="53" spans="1:18" ht="22.5" customHeight="1">
      <c r="A53" s="13">
        <v>50</v>
      </c>
      <c r="B53" s="13">
        <v>615016</v>
      </c>
      <c r="C53" s="14"/>
      <c r="D53" s="14"/>
      <c r="E53" s="13"/>
      <c r="F53" s="15"/>
      <c r="G53" s="16" t="s">
        <v>145</v>
      </c>
      <c r="H53" s="16" t="s">
        <v>146</v>
      </c>
      <c r="I53" s="29">
        <v>57.5</v>
      </c>
      <c r="J53" s="29"/>
      <c r="K53" s="29">
        <v>57.5</v>
      </c>
      <c r="L53" s="30">
        <v>28.75</v>
      </c>
      <c r="M53" s="27"/>
      <c r="N53" s="31"/>
      <c r="O53" s="29"/>
      <c r="P53" s="32"/>
      <c r="Q53" s="32"/>
      <c r="R53" s="32" t="s">
        <v>137</v>
      </c>
    </row>
    <row r="54" spans="1:18" ht="22.5" customHeight="1">
      <c r="A54" s="13">
        <v>51</v>
      </c>
      <c r="B54" s="13">
        <v>615017</v>
      </c>
      <c r="C54" s="14" t="s">
        <v>47</v>
      </c>
      <c r="D54" s="14" t="s">
        <v>147</v>
      </c>
      <c r="E54" s="13">
        <v>1</v>
      </c>
      <c r="F54" s="15" t="s">
        <v>148</v>
      </c>
      <c r="G54" s="16" t="s">
        <v>149</v>
      </c>
      <c r="H54" s="16" t="s">
        <v>150</v>
      </c>
      <c r="I54" s="29">
        <v>64.5</v>
      </c>
      <c r="J54" s="29"/>
      <c r="K54" s="29">
        <v>64.5</v>
      </c>
      <c r="L54" s="30">
        <v>32.25</v>
      </c>
      <c r="M54" s="27">
        <v>79.36</v>
      </c>
      <c r="N54" s="31">
        <v>39.68</v>
      </c>
      <c r="O54" s="29">
        <v>71.93</v>
      </c>
      <c r="P54" s="32">
        <f>RANK(O54,$O$54:$O$55)</f>
        <v>1</v>
      </c>
      <c r="Q54" s="32" t="s">
        <v>52</v>
      </c>
      <c r="R54" s="34"/>
    </row>
    <row r="55" spans="1:18" ht="22.5" customHeight="1">
      <c r="A55" s="13">
        <v>52</v>
      </c>
      <c r="B55" s="13">
        <v>615017</v>
      </c>
      <c r="C55" s="14"/>
      <c r="D55" s="14"/>
      <c r="E55" s="13"/>
      <c r="F55" s="15"/>
      <c r="G55" s="16" t="s">
        <v>151</v>
      </c>
      <c r="H55" s="16" t="s">
        <v>152</v>
      </c>
      <c r="I55" s="29">
        <v>59.5</v>
      </c>
      <c r="J55" s="29"/>
      <c r="K55" s="29">
        <v>59.5</v>
      </c>
      <c r="L55" s="30">
        <v>29.75</v>
      </c>
      <c r="M55" s="27">
        <v>77.1</v>
      </c>
      <c r="N55" s="31">
        <v>38.55</v>
      </c>
      <c r="O55" s="29">
        <v>68.3</v>
      </c>
      <c r="P55" s="32">
        <f>RANK(O55,$O$54:$O$55)</f>
        <v>2</v>
      </c>
      <c r="Q55" s="32"/>
      <c r="R55" s="34"/>
    </row>
    <row r="56" spans="1:18" ht="22.5" customHeight="1">
      <c r="A56" s="13">
        <v>53</v>
      </c>
      <c r="B56" s="13">
        <v>615018</v>
      </c>
      <c r="C56" s="14" t="s">
        <v>47</v>
      </c>
      <c r="D56" s="14" t="s">
        <v>147</v>
      </c>
      <c r="E56" s="13">
        <v>1</v>
      </c>
      <c r="F56" s="15" t="s">
        <v>153</v>
      </c>
      <c r="G56" s="16" t="s">
        <v>154</v>
      </c>
      <c r="H56" s="16" t="s">
        <v>155</v>
      </c>
      <c r="I56" s="29">
        <v>75.5</v>
      </c>
      <c r="J56" s="29"/>
      <c r="K56" s="29">
        <v>75.5</v>
      </c>
      <c r="L56" s="30">
        <v>37.75</v>
      </c>
      <c r="M56" s="27">
        <v>80.2</v>
      </c>
      <c r="N56" s="31">
        <v>40.1</v>
      </c>
      <c r="O56" s="29">
        <v>77.85</v>
      </c>
      <c r="P56" s="32">
        <f>RANK(O56,$O$56:$O$58)</f>
        <v>1</v>
      </c>
      <c r="Q56" s="32" t="s">
        <v>52</v>
      </c>
      <c r="R56" s="34"/>
    </row>
    <row r="57" spans="1:18" ht="22.5" customHeight="1">
      <c r="A57" s="13">
        <v>54</v>
      </c>
      <c r="B57" s="13">
        <v>615018</v>
      </c>
      <c r="C57" s="14"/>
      <c r="D57" s="14"/>
      <c r="E57" s="13"/>
      <c r="F57" s="15"/>
      <c r="G57" s="16" t="s">
        <v>156</v>
      </c>
      <c r="H57" s="16" t="s">
        <v>157</v>
      </c>
      <c r="I57" s="29">
        <v>75.5</v>
      </c>
      <c r="J57" s="29"/>
      <c r="K57" s="29">
        <v>75.5</v>
      </c>
      <c r="L57" s="30">
        <v>37.75</v>
      </c>
      <c r="M57" s="27">
        <v>78.46</v>
      </c>
      <c r="N57" s="31">
        <v>39.23</v>
      </c>
      <c r="O57" s="29">
        <v>76.97999999999999</v>
      </c>
      <c r="P57" s="32">
        <f>RANK(O57,$O$56:$O$58)</f>
        <v>2</v>
      </c>
      <c r="Q57" s="32"/>
      <c r="R57" s="34"/>
    </row>
    <row r="58" spans="1:18" ht="22.5" customHeight="1">
      <c r="A58" s="13">
        <v>55</v>
      </c>
      <c r="B58" s="13">
        <v>615018</v>
      </c>
      <c r="C58" s="14"/>
      <c r="D58" s="14"/>
      <c r="E58" s="13"/>
      <c r="F58" s="15"/>
      <c r="G58" s="16" t="s">
        <v>158</v>
      </c>
      <c r="H58" s="16" t="s">
        <v>159</v>
      </c>
      <c r="I58" s="29">
        <v>69</v>
      </c>
      <c r="J58" s="29"/>
      <c r="K58" s="29">
        <v>69</v>
      </c>
      <c r="L58" s="30">
        <v>34.5</v>
      </c>
      <c r="M58" s="27">
        <v>77.12</v>
      </c>
      <c r="N58" s="31">
        <v>38.56</v>
      </c>
      <c r="O58" s="29">
        <v>73.06</v>
      </c>
      <c r="P58" s="32">
        <f>RANK(O58,$O$56:$O$58)</f>
        <v>3</v>
      </c>
      <c r="Q58" s="32"/>
      <c r="R58" s="34"/>
    </row>
    <row r="59" spans="1:18" ht="22.5" customHeight="1">
      <c r="A59" s="13">
        <v>56</v>
      </c>
      <c r="B59" s="13">
        <v>615019</v>
      </c>
      <c r="C59" s="14" t="s">
        <v>47</v>
      </c>
      <c r="D59" s="14" t="s">
        <v>147</v>
      </c>
      <c r="E59" s="13">
        <v>1</v>
      </c>
      <c r="F59" s="15" t="s">
        <v>57</v>
      </c>
      <c r="G59" s="16" t="s">
        <v>160</v>
      </c>
      <c r="H59" s="16" t="s">
        <v>161</v>
      </c>
      <c r="I59" s="29">
        <v>65.5</v>
      </c>
      <c r="J59" s="29"/>
      <c r="K59" s="29">
        <v>65.5</v>
      </c>
      <c r="L59" s="30">
        <v>32.75</v>
      </c>
      <c r="M59" s="27">
        <v>82.3</v>
      </c>
      <c r="N59" s="31">
        <v>41.15</v>
      </c>
      <c r="O59" s="29">
        <v>73.9</v>
      </c>
      <c r="P59" s="32">
        <f>RANK(O59,$O$59:$O$60)</f>
        <v>1</v>
      </c>
      <c r="Q59" s="32" t="s">
        <v>52</v>
      </c>
      <c r="R59" s="34"/>
    </row>
    <row r="60" spans="1:18" ht="22.5" customHeight="1">
      <c r="A60" s="13">
        <v>57</v>
      </c>
      <c r="B60" s="13">
        <v>615019</v>
      </c>
      <c r="C60" s="14"/>
      <c r="D60" s="14"/>
      <c r="E60" s="13"/>
      <c r="F60" s="15"/>
      <c r="G60" s="16" t="s">
        <v>162</v>
      </c>
      <c r="H60" s="16" t="s">
        <v>163</v>
      </c>
      <c r="I60" s="29">
        <v>53</v>
      </c>
      <c r="J60" s="29"/>
      <c r="K60" s="29">
        <v>53</v>
      </c>
      <c r="L60" s="30">
        <v>26.5</v>
      </c>
      <c r="M60" s="27">
        <v>75.68</v>
      </c>
      <c r="N60" s="31">
        <v>37.84</v>
      </c>
      <c r="O60" s="29">
        <v>64.34</v>
      </c>
      <c r="P60" s="32">
        <f>RANK(O60,$O$59:$O$60)</f>
        <v>2</v>
      </c>
      <c r="Q60" s="32"/>
      <c r="R60" s="34"/>
    </row>
    <row r="61" spans="1:18" ht="22.5" customHeight="1">
      <c r="A61" s="13">
        <v>58</v>
      </c>
      <c r="B61" s="13">
        <v>615020</v>
      </c>
      <c r="C61" s="14" t="s">
        <v>47</v>
      </c>
      <c r="D61" s="14" t="s">
        <v>147</v>
      </c>
      <c r="E61" s="13">
        <v>1</v>
      </c>
      <c r="F61" s="15" t="s">
        <v>164</v>
      </c>
      <c r="G61" s="16" t="s">
        <v>165</v>
      </c>
      <c r="H61" s="16" t="s">
        <v>166</v>
      </c>
      <c r="I61" s="29">
        <v>63.5</v>
      </c>
      <c r="J61" s="29"/>
      <c r="K61" s="29">
        <v>63.5</v>
      </c>
      <c r="L61" s="30">
        <v>31.75</v>
      </c>
      <c r="M61" s="27">
        <v>76.9</v>
      </c>
      <c r="N61" s="31">
        <v>38.45</v>
      </c>
      <c r="O61" s="29">
        <v>70.2</v>
      </c>
      <c r="P61" s="32">
        <f>RANK(O61,$O$61:$O$63)</f>
        <v>1</v>
      </c>
      <c r="Q61" s="32" t="s">
        <v>52</v>
      </c>
      <c r="R61" s="34"/>
    </row>
    <row r="62" spans="1:18" ht="22.5" customHeight="1">
      <c r="A62" s="13">
        <v>59</v>
      </c>
      <c r="B62" s="13">
        <v>615020</v>
      </c>
      <c r="C62" s="14"/>
      <c r="D62" s="14"/>
      <c r="E62" s="13"/>
      <c r="F62" s="15"/>
      <c r="G62" s="16" t="s">
        <v>167</v>
      </c>
      <c r="H62" s="16" t="s">
        <v>168</v>
      </c>
      <c r="I62" s="29">
        <v>52</v>
      </c>
      <c r="J62" s="29"/>
      <c r="K62" s="29">
        <v>52</v>
      </c>
      <c r="L62" s="30">
        <v>26</v>
      </c>
      <c r="M62" s="27">
        <v>77.88</v>
      </c>
      <c r="N62" s="31">
        <v>38.94</v>
      </c>
      <c r="O62" s="29">
        <v>64.94</v>
      </c>
      <c r="P62" s="32">
        <f>RANK(O62,$O$61:$O$63)</f>
        <v>2</v>
      </c>
      <c r="Q62" s="32"/>
      <c r="R62" s="34"/>
    </row>
    <row r="63" spans="1:18" ht="22.5" customHeight="1">
      <c r="A63" s="13">
        <v>60</v>
      </c>
      <c r="B63" s="13">
        <v>615020</v>
      </c>
      <c r="C63" s="14"/>
      <c r="D63" s="14"/>
      <c r="E63" s="13"/>
      <c r="F63" s="15"/>
      <c r="G63" s="16" t="s">
        <v>169</v>
      </c>
      <c r="H63" s="16" t="s">
        <v>170</v>
      </c>
      <c r="I63" s="29">
        <v>42.5</v>
      </c>
      <c r="J63" s="29"/>
      <c r="K63" s="29">
        <v>42.5</v>
      </c>
      <c r="L63" s="30">
        <v>21.25</v>
      </c>
      <c r="M63" s="27">
        <v>75.6</v>
      </c>
      <c r="N63" s="31">
        <v>37.8</v>
      </c>
      <c r="O63" s="29">
        <v>59.05</v>
      </c>
      <c r="P63" s="32">
        <f>RANK(O63,$O$61:$O$63)</f>
        <v>3</v>
      </c>
      <c r="Q63" s="32"/>
      <c r="R63" s="34"/>
    </row>
    <row r="64" spans="1:18" ht="22.5" customHeight="1">
      <c r="A64" s="13">
        <v>61</v>
      </c>
      <c r="B64" s="13">
        <v>615021</v>
      </c>
      <c r="C64" s="14" t="s">
        <v>47</v>
      </c>
      <c r="D64" s="14" t="s">
        <v>147</v>
      </c>
      <c r="E64" s="13">
        <v>2</v>
      </c>
      <c r="F64" s="15" t="s">
        <v>171</v>
      </c>
      <c r="G64" s="16" t="s">
        <v>172</v>
      </c>
      <c r="H64" s="16" t="s">
        <v>173</v>
      </c>
      <c r="I64" s="29">
        <v>71</v>
      </c>
      <c r="J64" s="29"/>
      <c r="K64" s="29">
        <v>71</v>
      </c>
      <c r="L64" s="30">
        <v>35.5</v>
      </c>
      <c r="M64" s="27">
        <v>84.18</v>
      </c>
      <c r="N64" s="31">
        <v>42.09</v>
      </c>
      <c r="O64" s="29">
        <v>77.59</v>
      </c>
      <c r="P64" s="32">
        <f aca="true" t="shared" si="2" ref="P64:P69">RANK(O64,$O$64:$O$69)</f>
        <v>1</v>
      </c>
      <c r="Q64" s="32" t="s">
        <v>52</v>
      </c>
      <c r="R64" s="34"/>
    </row>
    <row r="65" spans="1:18" ht="22.5" customHeight="1">
      <c r="A65" s="13">
        <v>62</v>
      </c>
      <c r="B65" s="13">
        <v>615021</v>
      </c>
      <c r="C65" s="14"/>
      <c r="D65" s="14"/>
      <c r="E65" s="13"/>
      <c r="F65" s="15"/>
      <c r="G65" s="16" t="s">
        <v>174</v>
      </c>
      <c r="H65" s="16" t="s">
        <v>175</v>
      </c>
      <c r="I65" s="29">
        <v>71.5</v>
      </c>
      <c r="J65" s="29"/>
      <c r="K65" s="29">
        <v>71.5</v>
      </c>
      <c r="L65" s="30">
        <v>35.75</v>
      </c>
      <c r="M65" s="27">
        <v>83.62</v>
      </c>
      <c r="N65" s="31">
        <v>41.81</v>
      </c>
      <c r="O65" s="29">
        <v>77.56</v>
      </c>
      <c r="P65" s="32">
        <f t="shared" si="2"/>
        <v>2</v>
      </c>
      <c r="Q65" s="32" t="s">
        <v>52</v>
      </c>
      <c r="R65" s="34"/>
    </row>
    <row r="66" spans="1:18" ht="22.5" customHeight="1">
      <c r="A66" s="13">
        <v>63</v>
      </c>
      <c r="B66" s="13">
        <v>615021</v>
      </c>
      <c r="C66" s="14"/>
      <c r="D66" s="14"/>
      <c r="E66" s="13"/>
      <c r="F66" s="15"/>
      <c r="G66" s="16" t="s">
        <v>176</v>
      </c>
      <c r="H66" s="16" t="s">
        <v>177</v>
      </c>
      <c r="I66" s="29">
        <v>72</v>
      </c>
      <c r="J66" s="29"/>
      <c r="K66" s="29">
        <v>72</v>
      </c>
      <c r="L66" s="30">
        <v>36</v>
      </c>
      <c r="M66" s="27">
        <v>82.42</v>
      </c>
      <c r="N66" s="31">
        <v>41.21</v>
      </c>
      <c r="O66" s="29">
        <v>77.21000000000001</v>
      </c>
      <c r="P66" s="32">
        <f t="shared" si="2"/>
        <v>3</v>
      </c>
      <c r="Q66" s="32"/>
      <c r="R66" s="34"/>
    </row>
    <row r="67" spans="1:18" ht="22.5" customHeight="1">
      <c r="A67" s="13">
        <v>64</v>
      </c>
      <c r="B67" s="13">
        <v>615021</v>
      </c>
      <c r="C67" s="14"/>
      <c r="D67" s="14"/>
      <c r="E67" s="13"/>
      <c r="F67" s="15"/>
      <c r="G67" s="16" t="s">
        <v>178</v>
      </c>
      <c r="H67" s="16" t="s">
        <v>179</v>
      </c>
      <c r="I67" s="29">
        <v>70.5</v>
      </c>
      <c r="J67" s="29"/>
      <c r="K67" s="29">
        <v>70.5</v>
      </c>
      <c r="L67" s="30">
        <v>35.25</v>
      </c>
      <c r="M67" s="27">
        <v>81.48</v>
      </c>
      <c r="N67" s="31">
        <v>40.74</v>
      </c>
      <c r="O67" s="29">
        <v>75.99000000000001</v>
      </c>
      <c r="P67" s="32">
        <f t="shared" si="2"/>
        <v>4</v>
      </c>
      <c r="Q67" s="32"/>
      <c r="R67" s="34"/>
    </row>
    <row r="68" spans="1:18" ht="22.5" customHeight="1">
      <c r="A68" s="13">
        <v>65</v>
      </c>
      <c r="B68" s="13">
        <v>615021</v>
      </c>
      <c r="C68" s="14"/>
      <c r="D68" s="14"/>
      <c r="E68" s="13"/>
      <c r="F68" s="15"/>
      <c r="G68" s="16" t="s">
        <v>180</v>
      </c>
      <c r="H68" s="16" t="s">
        <v>181</v>
      </c>
      <c r="I68" s="29">
        <v>67.5</v>
      </c>
      <c r="J68" s="29"/>
      <c r="K68" s="29">
        <v>67.5</v>
      </c>
      <c r="L68" s="30">
        <v>33.75</v>
      </c>
      <c r="M68" s="27">
        <v>83.12</v>
      </c>
      <c r="N68" s="31">
        <v>41.56</v>
      </c>
      <c r="O68" s="29">
        <v>75.31</v>
      </c>
      <c r="P68" s="32">
        <f t="shared" si="2"/>
        <v>5</v>
      </c>
      <c r="Q68" s="32"/>
      <c r="R68" s="34"/>
    </row>
    <row r="69" spans="1:18" ht="22.5" customHeight="1">
      <c r="A69" s="13">
        <v>66</v>
      </c>
      <c r="B69" s="13">
        <v>615021</v>
      </c>
      <c r="C69" s="14"/>
      <c r="D69" s="14"/>
      <c r="E69" s="13"/>
      <c r="F69" s="15"/>
      <c r="G69" s="16" t="s">
        <v>182</v>
      </c>
      <c r="H69" s="16" t="s">
        <v>183</v>
      </c>
      <c r="I69" s="29">
        <v>68</v>
      </c>
      <c r="J69" s="29"/>
      <c r="K69" s="29">
        <v>68</v>
      </c>
      <c r="L69" s="30">
        <v>34</v>
      </c>
      <c r="M69" s="27">
        <v>77.26</v>
      </c>
      <c r="N69" s="31">
        <v>38.63</v>
      </c>
      <c r="O69" s="29">
        <v>72.63</v>
      </c>
      <c r="P69" s="32">
        <f t="shared" si="2"/>
        <v>6</v>
      </c>
      <c r="Q69" s="32"/>
      <c r="R69" s="34"/>
    </row>
    <row r="70" spans="1:18" ht="22.5" customHeight="1">
      <c r="A70" s="13">
        <v>67</v>
      </c>
      <c r="B70" s="13">
        <v>615022</v>
      </c>
      <c r="C70" s="14" t="s">
        <v>47</v>
      </c>
      <c r="D70" s="14" t="s">
        <v>147</v>
      </c>
      <c r="E70" s="13">
        <v>1</v>
      </c>
      <c r="F70" s="15" t="s">
        <v>184</v>
      </c>
      <c r="G70" s="16" t="s">
        <v>185</v>
      </c>
      <c r="H70" s="16" t="s">
        <v>186</v>
      </c>
      <c r="I70" s="29">
        <v>72.5</v>
      </c>
      <c r="J70" s="29">
        <v>6</v>
      </c>
      <c r="K70" s="29">
        <v>78.5</v>
      </c>
      <c r="L70" s="30">
        <v>39.25</v>
      </c>
      <c r="M70" s="27">
        <v>81.24</v>
      </c>
      <c r="N70" s="31">
        <v>40.62</v>
      </c>
      <c r="O70" s="29">
        <v>79.87</v>
      </c>
      <c r="P70" s="32">
        <f>RANK(O70,$O$70:$O$72)</f>
        <v>1</v>
      </c>
      <c r="Q70" s="32" t="s">
        <v>52</v>
      </c>
      <c r="R70" s="34"/>
    </row>
    <row r="71" spans="1:18" ht="22.5" customHeight="1">
      <c r="A71" s="13">
        <v>68</v>
      </c>
      <c r="B71" s="13">
        <v>615022</v>
      </c>
      <c r="C71" s="14"/>
      <c r="D71" s="14"/>
      <c r="E71" s="13"/>
      <c r="F71" s="15"/>
      <c r="G71" s="16" t="s">
        <v>187</v>
      </c>
      <c r="H71" s="16" t="s">
        <v>188</v>
      </c>
      <c r="I71" s="29">
        <v>72</v>
      </c>
      <c r="J71" s="29"/>
      <c r="K71" s="29">
        <v>72</v>
      </c>
      <c r="L71" s="30">
        <v>36</v>
      </c>
      <c r="M71" s="27">
        <v>77.38</v>
      </c>
      <c r="N71" s="31">
        <v>38.69</v>
      </c>
      <c r="O71" s="29">
        <v>74.69</v>
      </c>
      <c r="P71" s="32">
        <f>RANK(O71,$O$70:$O$72)</f>
        <v>2</v>
      </c>
      <c r="Q71" s="32"/>
      <c r="R71" s="34"/>
    </row>
    <row r="72" spans="1:18" ht="22.5" customHeight="1">
      <c r="A72" s="13">
        <v>69</v>
      </c>
      <c r="B72" s="13">
        <v>615022</v>
      </c>
      <c r="C72" s="14"/>
      <c r="D72" s="14"/>
      <c r="E72" s="13"/>
      <c r="F72" s="15"/>
      <c r="G72" s="16" t="s">
        <v>189</v>
      </c>
      <c r="H72" s="16" t="s">
        <v>190</v>
      </c>
      <c r="I72" s="29">
        <v>71</v>
      </c>
      <c r="J72" s="29"/>
      <c r="K72" s="29">
        <v>71</v>
      </c>
      <c r="L72" s="30">
        <v>35.5</v>
      </c>
      <c r="M72" s="27"/>
      <c r="N72" s="31"/>
      <c r="O72" s="29"/>
      <c r="P72" s="32"/>
      <c r="Q72" s="32"/>
      <c r="R72" s="32" t="s">
        <v>137</v>
      </c>
    </row>
    <row r="73" spans="1:18" ht="22.5" customHeight="1">
      <c r="A73" s="13">
        <v>70</v>
      </c>
      <c r="B73" s="13">
        <v>615023</v>
      </c>
      <c r="C73" s="14" t="s">
        <v>47</v>
      </c>
      <c r="D73" s="14" t="s">
        <v>147</v>
      </c>
      <c r="E73" s="13">
        <v>1</v>
      </c>
      <c r="F73" s="15" t="s">
        <v>191</v>
      </c>
      <c r="G73" s="16" t="s">
        <v>192</v>
      </c>
      <c r="H73" s="16" t="s">
        <v>193</v>
      </c>
      <c r="I73" s="29">
        <v>69.5</v>
      </c>
      <c r="J73" s="29"/>
      <c r="K73" s="29">
        <v>69.5</v>
      </c>
      <c r="L73" s="30">
        <v>34.75</v>
      </c>
      <c r="M73" s="27">
        <v>86.34</v>
      </c>
      <c r="N73" s="31">
        <v>43.17</v>
      </c>
      <c r="O73" s="29">
        <v>77.92</v>
      </c>
      <c r="P73" s="32">
        <f>RANK(O73,$O$73:$O$75)</f>
        <v>1</v>
      </c>
      <c r="Q73" s="32" t="s">
        <v>52</v>
      </c>
      <c r="R73" s="34"/>
    </row>
    <row r="74" spans="1:18" ht="22.5" customHeight="1">
      <c r="A74" s="13">
        <v>71</v>
      </c>
      <c r="B74" s="13">
        <v>615023</v>
      </c>
      <c r="C74" s="14"/>
      <c r="D74" s="14"/>
      <c r="E74" s="13"/>
      <c r="F74" s="15"/>
      <c r="G74" s="16" t="s">
        <v>194</v>
      </c>
      <c r="H74" s="16" t="s">
        <v>195</v>
      </c>
      <c r="I74" s="29">
        <v>69</v>
      </c>
      <c r="J74" s="29"/>
      <c r="K74" s="29">
        <v>69</v>
      </c>
      <c r="L74" s="30">
        <v>34.5</v>
      </c>
      <c r="M74" s="27">
        <v>80.08</v>
      </c>
      <c r="N74" s="31">
        <v>40.04</v>
      </c>
      <c r="O74" s="29">
        <v>74.53999999999999</v>
      </c>
      <c r="P74" s="32">
        <f>RANK(O74,$O$73:$O$75)</f>
        <v>2</v>
      </c>
      <c r="Q74" s="32"/>
      <c r="R74" s="34"/>
    </row>
    <row r="75" spans="1:18" ht="22.5" customHeight="1">
      <c r="A75" s="13">
        <v>72</v>
      </c>
      <c r="B75" s="13">
        <v>615023</v>
      </c>
      <c r="C75" s="14"/>
      <c r="D75" s="14"/>
      <c r="E75" s="13"/>
      <c r="F75" s="15"/>
      <c r="G75" s="16" t="s">
        <v>196</v>
      </c>
      <c r="H75" s="16" t="s">
        <v>197</v>
      </c>
      <c r="I75" s="29">
        <v>65</v>
      </c>
      <c r="J75" s="29"/>
      <c r="K75" s="29">
        <v>65</v>
      </c>
      <c r="L75" s="30">
        <v>32.5</v>
      </c>
      <c r="M75" s="27">
        <v>81.32</v>
      </c>
      <c r="N75" s="31">
        <v>40.66</v>
      </c>
      <c r="O75" s="29">
        <v>73.16</v>
      </c>
      <c r="P75" s="32">
        <f>RANK(O75,$O$73:$O$75)</f>
        <v>3</v>
      </c>
      <c r="Q75" s="32"/>
      <c r="R75" s="34"/>
    </row>
    <row r="76" spans="1:18" ht="22.5" customHeight="1">
      <c r="A76" s="13">
        <v>73</v>
      </c>
      <c r="B76" s="13">
        <v>615024</v>
      </c>
      <c r="C76" s="14" t="s">
        <v>47</v>
      </c>
      <c r="D76" s="14" t="s">
        <v>147</v>
      </c>
      <c r="E76" s="13">
        <v>1</v>
      </c>
      <c r="F76" s="15" t="s">
        <v>198</v>
      </c>
      <c r="G76" s="16" t="s">
        <v>199</v>
      </c>
      <c r="H76" s="16" t="s">
        <v>200</v>
      </c>
      <c r="I76" s="29">
        <v>69.5</v>
      </c>
      <c r="J76" s="29"/>
      <c r="K76" s="29">
        <v>69.5</v>
      </c>
      <c r="L76" s="30">
        <v>34.75</v>
      </c>
      <c r="M76" s="27">
        <v>78.62</v>
      </c>
      <c r="N76" s="31">
        <v>39.31</v>
      </c>
      <c r="O76" s="29">
        <v>74.06</v>
      </c>
      <c r="P76" s="32">
        <f>RANK(O76,$O$76:$O$79)</f>
        <v>1</v>
      </c>
      <c r="Q76" s="32" t="s">
        <v>52</v>
      </c>
      <c r="R76" s="34"/>
    </row>
    <row r="77" spans="1:18" ht="22.5" customHeight="1">
      <c r="A77" s="13">
        <v>74</v>
      </c>
      <c r="B77" s="13">
        <v>615024</v>
      </c>
      <c r="C77" s="14"/>
      <c r="D77" s="14"/>
      <c r="E77" s="13"/>
      <c r="F77" s="15"/>
      <c r="G77" s="16" t="s">
        <v>201</v>
      </c>
      <c r="H77" s="16" t="s">
        <v>202</v>
      </c>
      <c r="I77" s="29">
        <v>70</v>
      </c>
      <c r="J77" s="29"/>
      <c r="K77" s="29">
        <v>70</v>
      </c>
      <c r="L77" s="30">
        <v>35</v>
      </c>
      <c r="M77" s="27">
        <v>75.54</v>
      </c>
      <c r="N77" s="31">
        <v>37.77</v>
      </c>
      <c r="O77" s="29">
        <v>72.77000000000001</v>
      </c>
      <c r="P77" s="32">
        <f>RANK(O77,$O$76:$O$79)</f>
        <v>2</v>
      </c>
      <c r="Q77" s="32"/>
      <c r="R77" s="34"/>
    </row>
    <row r="78" spans="1:18" ht="22.5" customHeight="1">
      <c r="A78" s="13">
        <v>75</v>
      </c>
      <c r="B78" s="13">
        <v>615024</v>
      </c>
      <c r="C78" s="14"/>
      <c r="D78" s="14"/>
      <c r="E78" s="13"/>
      <c r="F78" s="15"/>
      <c r="G78" s="16" t="s">
        <v>203</v>
      </c>
      <c r="H78" s="16" t="s">
        <v>204</v>
      </c>
      <c r="I78" s="29">
        <v>72.5</v>
      </c>
      <c r="J78" s="29"/>
      <c r="K78" s="29">
        <v>72.5</v>
      </c>
      <c r="L78" s="30">
        <v>36.25</v>
      </c>
      <c r="M78" s="27">
        <v>72</v>
      </c>
      <c r="N78" s="31">
        <v>36</v>
      </c>
      <c r="O78" s="29">
        <v>72.25</v>
      </c>
      <c r="P78" s="32">
        <f>RANK(O78,$O$76:$O$79)</f>
        <v>3</v>
      </c>
      <c r="Q78" s="32"/>
      <c r="R78" s="34"/>
    </row>
    <row r="79" spans="1:18" ht="22.5" customHeight="1">
      <c r="A79" s="13">
        <v>76</v>
      </c>
      <c r="B79" s="13">
        <v>615024</v>
      </c>
      <c r="C79" s="14"/>
      <c r="D79" s="14"/>
      <c r="E79" s="13"/>
      <c r="F79" s="15"/>
      <c r="G79" s="16" t="s">
        <v>205</v>
      </c>
      <c r="H79" s="16" t="s">
        <v>206</v>
      </c>
      <c r="I79" s="29">
        <v>65.5</v>
      </c>
      <c r="J79" s="29">
        <v>4</v>
      </c>
      <c r="K79" s="29">
        <v>69.5</v>
      </c>
      <c r="L79" s="30">
        <v>34.75</v>
      </c>
      <c r="M79" s="27">
        <v>69.3</v>
      </c>
      <c r="N79" s="31">
        <v>34.65</v>
      </c>
      <c r="O79" s="29">
        <v>69.4</v>
      </c>
      <c r="P79" s="32">
        <f>RANK(O79,$O$76:$O$79)</f>
        <v>4</v>
      </c>
      <c r="Q79" s="32"/>
      <c r="R79" s="34"/>
    </row>
    <row r="80" spans="1:18" ht="22.5" customHeight="1">
      <c r="A80" s="13">
        <v>77</v>
      </c>
      <c r="B80" s="13">
        <v>615025</v>
      </c>
      <c r="C80" s="14" t="s">
        <v>47</v>
      </c>
      <c r="D80" s="14" t="s">
        <v>207</v>
      </c>
      <c r="E80" s="13">
        <v>5</v>
      </c>
      <c r="F80" s="15" t="s">
        <v>208</v>
      </c>
      <c r="G80" s="16" t="s">
        <v>209</v>
      </c>
      <c r="H80" s="16" t="s">
        <v>210</v>
      </c>
      <c r="I80" s="29">
        <v>74.5</v>
      </c>
      <c r="J80" s="29"/>
      <c r="K80" s="29">
        <v>74.5</v>
      </c>
      <c r="L80" s="30">
        <v>37.25</v>
      </c>
      <c r="M80" s="27">
        <v>83.98</v>
      </c>
      <c r="N80" s="31">
        <v>41.99</v>
      </c>
      <c r="O80" s="29">
        <v>79.24000000000001</v>
      </c>
      <c r="P80" s="32">
        <f aca="true" t="shared" si="3" ref="P80:P94">RANK(O80,$O$80:$O$94)</f>
        <v>1</v>
      </c>
      <c r="Q80" s="32" t="s">
        <v>52</v>
      </c>
      <c r="R80" s="34"/>
    </row>
    <row r="81" spans="1:18" ht="22.5" customHeight="1">
      <c r="A81" s="13">
        <v>78</v>
      </c>
      <c r="B81" s="13">
        <v>615025</v>
      </c>
      <c r="C81" s="14"/>
      <c r="D81" s="14"/>
      <c r="E81" s="13"/>
      <c r="F81" s="15"/>
      <c r="G81" s="16" t="s">
        <v>211</v>
      </c>
      <c r="H81" s="16" t="s">
        <v>212</v>
      </c>
      <c r="I81" s="29">
        <v>74</v>
      </c>
      <c r="J81" s="29"/>
      <c r="K81" s="29">
        <v>74</v>
      </c>
      <c r="L81" s="30">
        <v>37</v>
      </c>
      <c r="M81" s="27">
        <v>81.48</v>
      </c>
      <c r="N81" s="31">
        <v>40.74</v>
      </c>
      <c r="O81" s="29">
        <v>77.74000000000001</v>
      </c>
      <c r="P81" s="32">
        <f t="shared" si="3"/>
        <v>2</v>
      </c>
      <c r="Q81" s="32" t="s">
        <v>52</v>
      </c>
      <c r="R81" s="34"/>
    </row>
    <row r="82" spans="1:18" ht="22.5" customHeight="1">
      <c r="A82" s="13">
        <v>79</v>
      </c>
      <c r="B82" s="13">
        <v>615025</v>
      </c>
      <c r="C82" s="14"/>
      <c r="D82" s="14"/>
      <c r="E82" s="13"/>
      <c r="F82" s="15"/>
      <c r="G82" s="16" t="s">
        <v>213</v>
      </c>
      <c r="H82" s="16" t="s">
        <v>214</v>
      </c>
      <c r="I82" s="29">
        <v>73.5</v>
      </c>
      <c r="J82" s="29">
        <v>4</v>
      </c>
      <c r="K82" s="29">
        <v>77.5</v>
      </c>
      <c r="L82" s="30">
        <v>38.75</v>
      </c>
      <c r="M82" s="27">
        <v>77.5</v>
      </c>
      <c r="N82" s="31">
        <v>38.75</v>
      </c>
      <c r="O82" s="29">
        <v>77.5</v>
      </c>
      <c r="P82" s="32">
        <f t="shared" si="3"/>
        <v>3</v>
      </c>
      <c r="Q82" s="32" t="s">
        <v>52</v>
      </c>
      <c r="R82" s="34"/>
    </row>
    <row r="83" spans="1:18" ht="22.5" customHeight="1">
      <c r="A83" s="13">
        <v>80</v>
      </c>
      <c r="B83" s="13">
        <v>615025</v>
      </c>
      <c r="C83" s="14"/>
      <c r="D83" s="14"/>
      <c r="E83" s="13"/>
      <c r="F83" s="15"/>
      <c r="G83" s="16" t="s">
        <v>215</v>
      </c>
      <c r="H83" s="16" t="s">
        <v>216</v>
      </c>
      <c r="I83" s="29">
        <v>71</v>
      </c>
      <c r="J83" s="29"/>
      <c r="K83" s="29">
        <v>71</v>
      </c>
      <c r="L83" s="30">
        <v>35.5</v>
      </c>
      <c r="M83" s="27">
        <v>81.92</v>
      </c>
      <c r="N83" s="31">
        <v>40.96</v>
      </c>
      <c r="O83" s="29">
        <v>76.46000000000001</v>
      </c>
      <c r="P83" s="32">
        <f t="shared" si="3"/>
        <v>4</v>
      </c>
      <c r="Q83" s="32" t="s">
        <v>52</v>
      </c>
      <c r="R83" s="34"/>
    </row>
    <row r="84" spans="1:18" ht="22.5" customHeight="1">
      <c r="A84" s="13">
        <v>81</v>
      </c>
      <c r="B84" s="13">
        <v>615025</v>
      </c>
      <c r="C84" s="14"/>
      <c r="D84" s="14"/>
      <c r="E84" s="13"/>
      <c r="F84" s="15"/>
      <c r="G84" s="16" t="s">
        <v>217</v>
      </c>
      <c r="H84" s="16" t="s">
        <v>218</v>
      </c>
      <c r="I84" s="29">
        <v>71</v>
      </c>
      <c r="J84" s="29"/>
      <c r="K84" s="29">
        <v>71</v>
      </c>
      <c r="L84" s="30">
        <v>35.5</v>
      </c>
      <c r="M84" s="27">
        <v>81.42</v>
      </c>
      <c r="N84" s="31">
        <v>40.71</v>
      </c>
      <c r="O84" s="29">
        <v>76.21000000000001</v>
      </c>
      <c r="P84" s="32">
        <f t="shared" si="3"/>
        <v>5</v>
      </c>
      <c r="Q84" s="32" t="s">
        <v>52</v>
      </c>
      <c r="R84" s="34"/>
    </row>
    <row r="85" spans="1:18" ht="22.5" customHeight="1">
      <c r="A85" s="13">
        <v>82</v>
      </c>
      <c r="B85" s="13">
        <v>615025</v>
      </c>
      <c r="C85" s="14"/>
      <c r="D85" s="14"/>
      <c r="E85" s="13"/>
      <c r="F85" s="15"/>
      <c r="G85" s="16" t="s">
        <v>219</v>
      </c>
      <c r="H85" s="16" t="s">
        <v>220</v>
      </c>
      <c r="I85" s="29">
        <v>75</v>
      </c>
      <c r="J85" s="29"/>
      <c r="K85" s="29">
        <v>75</v>
      </c>
      <c r="L85" s="30">
        <v>37.5</v>
      </c>
      <c r="M85" s="27">
        <v>77.24</v>
      </c>
      <c r="N85" s="31">
        <v>38.62</v>
      </c>
      <c r="O85" s="29">
        <v>76.12</v>
      </c>
      <c r="P85" s="32">
        <f t="shared" si="3"/>
        <v>6</v>
      </c>
      <c r="Q85" s="32"/>
      <c r="R85" s="34"/>
    </row>
    <row r="86" spans="1:18" ht="22.5" customHeight="1">
      <c r="A86" s="13">
        <v>83</v>
      </c>
      <c r="B86" s="13">
        <v>615025</v>
      </c>
      <c r="C86" s="14"/>
      <c r="D86" s="14"/>
      <c r="E86" s="13"/>
      <c r="F86" s="15"/>
      <c r="G86" s="16" t="s">
        <v>221</v>
      </c>
      <c r="H86" s="16" t="s">
        <v>222</v>
      </c>
      <c r="I86" s="29">
        <v>72.5</v>
      </c>
      <c r="J86" s="29"/>
      <c r="K86" s="29">
        <v>72.5</v>
      </c>
      <c r="L86" s="30">
        <v>36.25</v>
      </c>
      <c r="M86" s="27">
        <v>79.74</v>
      </c>
      <c r="N86" s="31">
        <v>39.87</v>
      </c>
      <c r="O86" s="29">
        <v>76.12</v>
      </c>
      <c r="P86" s="32">
        <f t="shared" si="3"/>
        <v>6</v>
      </c>
      <c r="Q86" s="32"/>
      <c r="R86" s="34"/>
    </row>
    <row r="87" spans="1:18" ht="22.5" customHeight="1">
      <c r="A87" s="13">
        <v>84</v>
      </c>
      <c r="B87" s="13">
        <v>615025</v>
      </c>
      <c r="C87" s="14"/>
      <c r="D87" s="14"/>
      <c r="E87" s="13"/>
      <c r="F87" s="15"/>
      <c r="G87" s="16" t="s">
        <v>223</v>
      </c>
      <c r="H87" s="16" t="s">
        <v>224</v>
      </c>
      <c r="I87" s="29">
        <v>69.5</v>
      </c>
      <c r="J87" s="29"/>
      <c r="K87" s="29">
        <v>69.5</v>
      </c>
      <c r="L87" s="30">
        <v>34.75</v>
      </c>
      <c r="M87" s="27">
        <v>80.84</v>
      </c>
      <c r="N87" s="31">
        <v>40.42</v>
      </c>
      <c r="O87" s="29">
        <v>75.17</v>
      </c>
      <c r="P87" s="32">
        <f t="shared" si="3"/>
        <v>8</v>
      </c>
      <c r="Q87" s="32"/>
      <c r="R87" s="34"/>
    </row>
    <row r="88" spans="1:18" ht="22.5" customHeight="1">
      <c r="A88" s="13">
        <v>85</v>
      </c>
      <c r="B88" s="13">
        <v>615025</v>
      </c>
      <c r="C88" s="14"/>
      <c r="D88" s="14"/>
      <c r="E88" s="13"/>
      <c r="F88" s="15"/>
      <c r="G88" s="16" t="s">
        <v>225</v>
      </c>
      <c r="H88" s="16" t="s">
        <v>146</v>
      </c>
      <c r="I88" s="29">
        <v>66</v>
      </c>
      <c r="J88" s="29"/>
      <c r="K88" s="29">
        <v>66</v>
      </c>
      <c r="L88" s="30">
        <v>33</v>
      </c>
      <c r="M88" s="27">
        <v>82.2</v>
      </c>
      <c r="N88" s="31">
        <v>41.1</v>
      </c>
      <c r="O88" s="29">
        <v>74.1</v>
      </c>
      <c r="P88" s="32">
        <f t="shared" si="3"/>
        <v>9</v>
      </c>
      <c r="Q88" s="32"/>
      <c r="R88" s="34"/>
    </row>
    <row r="89" spans="1:18" ht="22.5" customHeight="1">
      <c r="A89" s="13">
        <v>86</v>
      </c>
      <c r="B89" s="13">
        <v>615025</v>
      </c>
      <c r="C89" s="14"/>
      <c r="D89" s="14"/>
      <c r="E89" s="13"/>
      <c r="F89" s="15"/>
      <c r="G89" s="16" t="s">
        <v>226</v>
      </c>
      <c r="H89" s="16" t="s">
        <v>227</v>
      </c>
      <c r="I89" s="29">
        <v>68</v>
      </c>
      <c r="J89" s="29"/>
      <c r="K89" s="29">
        <v>68</v>
      </c>
      <c r="L89" s="30">
        <v>34</v>
      </c>
      <c r="M89" s="27">
        <v>76.58</v>
      </c>
      <c r="N89" s="31">
        <v>38.29</v>
      </c>
      <c r="O89" s="29">
        <v>72.28999999999999</v>
      </c>
      <c r="P89" s="32">
        <f t="shared" si="3"/>
        <v>10</v>
      </c>
      <c r="Q89" s="32"/>
      <c r="R89" s="34"/>
    </row>
    <row r="90" spans="1:18" ht="22.5" customHeight="1">
      <c r="A90" s="13">
        <v>87</v>
      </c>
      <c r="B90" s="13">
        <v>615025</v>
      </c>
      <c r="C90" s="14"/>
      <c r="D90" s="14"/>
      <c r="E90" s="13"/>
      <c r="F90" s="15"/>
      <c r="G90" s="16" t="s">
        <v>228</v>
      </c>
      <c r="H90" s="16" t="s">
        <v>229</v>
      </c>
      <c r="I90" s="29">
        <v>64</v>
      </c>
      <c r="J90" s="29"/>
      <c r="K90" s="29">
        <v>64</v>
      </c>
      <c r="L90" s="30">
        <v>32</v>
      </c>
      <c r="M90" s="27">
        <v>80.1</v>
      </c>
      <c r="N90" s="31">
        <v>40.05</v>
      </c>
      <c r="O90" s="29">
        <v>72.05</v>
      </c>
      <c r="P90" s="32">
        <f t="shared" si="3"/>
        <v>11</v>
      </c>
      <c r="Q90" s="32"/>
      <c r="R90" s="34"/>
    </row>
    <row r="91" spans="1:18" ht="22.5" customHeight="1">
      <c r="A91" s="13">
        <v>88</v>
      </c>
      <c r="B91" s="13">
        <v>615025</v>
      </c>
      <c r="C91" s="14"/>
      <c r="D91" s="14"/>
      <c r="E91" s="13"/>
      <c r="F91" s="15"/>
      <c r="G91" s="16" t="s">
        <v>230</v>
      </c>
      <c r="H91" s="16" t="s">
        <v>231</v>
      </c>
      <c r="I91" s="29">
        <v>62.5</v>
      </c>
      <c r="J91" s="29"/>
      <c r="K91" s="29">
        <v>62.5</v>
      </c>
      <c r="L91" s="30">
        <v>31.25</v>
      </c>
      <c r="M91" s="27">
        <v>81.4</v>
      </c>
      <c r="N91" s="31">
        <v>40.7</v>
      </c>
      <c r="O91" s="29">
        <v>71.95</v>
      </c>
      <c r="P91" s="32">
        <f t="shared" si="3"/>
        <v>12</v>
      </c>
      <c r="Q91" s="32"/>
      <c r="R91" s="34"/>
    </row>
    <row r="92" spans="1:18" ht="22.5" customHeight="1">
      <c r="A92" s="13">
        <v>89</v>
      </c>
      <c r="B92" s="13">
        <v>615025</v>
      </c>
      <c r="C92" s="14"/>
      <c r="D92" s="14"/>
      <c r="E92" s="13"/>
      <c r="F92" s="15"/>
      <c r="G92" s="16" t="s">
        <v>232</v>
      </c>
      <c r="H92" s="16" t="s">
        <v>233</v>
      </c>
      <c r="I92" s="29">
        <v>64</v>
      </c>
      <c r="J92" s="29"/>
      <c r="K92" s="29">
        <v>64</v>
      </c>
      <c r="L92" s="30">
        <v>32</v>
      </c>
      <c r="M92" s="27">
        <v>75.96</v>
      </c>
      <c r="N92" s="31">
        <v>37.98</v>
      </c>
      <c r="O92" s="29">
        <v>69.97999999999999</v>
      </c>
      <c r="P92" s="32">
        <f t="shared" si="3"/>
        <v>13</v>
      </c>
      <c r="Q92" s="32"/>
      <c r="R92" s="34"/>
    </row>
    <row r="93" spans="1:18" ht="22.5" customHeight="1">
      <c r="A93" s="13">
        <v>90</v>
      </c>
      <c r="B93" s="13">
        <v>615025</v>
      </c>
      <c r="C93" s="14"/>
      <c r="D93" s="14"/>
      <c r="E93" s="13"/>
      <c r="F93" s="15"/>
      <c r="G93" s="16" t="s">
        <v>234</v>
      </c>
      <c r="H93" s="16" t="s">
        <v>235</v>
      </c>
      <c r="I93" s="29">
        <v>58</v>
      </c>
      <c r="J93" s="29"/>
      <c r="K93" s="29">
        <v>58</v>
      </c>
      <c r="L93" s="30">
        <v>29</v>
      </c>
      <c r="M93" s="27">
        <v>75</v>
      </c>
      <c r="N93" s="31">
        <v>37.5</v>
      </c>
      <c r="O93" s="29">
        <v>66.5</v>
      </c>
      <c r="P93" s="32">
        <f t="shared" si="3"/>
        <v>14</v>
      </c>
      <c r="Q93" s="32"/>
      <c r="R93" s="34"/>
    </row>
    <row r="94" spans="1:18" ht="22.5" customHeight="1">
      <c r="A94" s="13">
        <v>91</v>
      </c>
      <c r="B94" s="13">
        <v>615025</v>
      </c>
      <c r="C94" s="14"/>
      <c r="D94" s="14"/>
      <c r="E94" s="13"/>
      <c r="F94" s="15"/>
      <c r="G94" s="16" t="s">
        <v>236</v>
      </c>
      <c r="H94" s="16" t="s">
        <v>237</v>
      </c>
      <c r="I94" s="29">
        <v>55</v>
      </c>
      <c r="J94" s="29"/>
      <c r="K94" s="29">
        <v>55</v>
      </c>
      <c r="L94" s="30">
        <v>27.5</v>
      </c>
      <c r="M94" s="27">
        <v>72.96</v>
      </c>
      <c r="N94" s="31">
        <v>36.48</v>
      </c>
      <c r="O94" s="29">
        <v>63.98</v>
      </c>
      <c r="P94" s="32">
        <f t="shared" si="3"/>
        <v>15</v>
      </c>
      <c r="Q94" s="32"/>
      <c r="R94" s="34"/>
    </row>
    <row r="95" spans="1:18" ht="22.5" customHeight="1">
      <c r="A95" s="13">
        <v>92</v>
      </c>
      <c r="B95" s="13">
        <v>615026</v>
      </c>
      <c r="C95" s="14" t="s">
        <v>47</v>
      </c>
      <c r="D95" s="14" t="s">
        <v>207</v>
      </c>
      <c r="E95" s="13">
        <v>3</v>
      </c>
      <c r="F95" s="15" t="s">
        <v>238</v>
      </c>
      <c r="G95" s="16" t="s">
        <v>239</v>
      </c>
      <c r="H95" s="16" t="s">
        <v>240</v>
      </c>
      <c r="I95" s="29">
        <v>66.5</v>
      </c>
      <c r="J95" s="29"/>
      <c r="K95" s="29">
        <v>66.5</v>
      </c>
      <c r="L95" s="30">
        <v>33.25</v>
      </c>
      <c r="M95" s="27">
        <v>83.9</v>
      </c>
      <c r="N95" s="31">
        <v>41.95</v>
      </c>
      <c r="O95" s="29">
        <v>75.2</v>
      </c>
      <c r="P95" s="32">
        <f aca="true" t="shared" si="4" ref="P95:P103">RANK(O95,$O$95:$O$103)</f>
        <v>1</v>
      </c>
      <c r="Q95" s="32" t="s">
        <v>52</v>
      </c>
      <c r="R95" s="34"/>
    </row>
    <row r="96" spans="1:18" ht="22.5" customHeight="1">
      <c r="A96" s="13">
        <v>93</v>
      </c>
      <c r="B96" s="13">
        <v>615026</v>
      </c>
      <c r="C96" s="14"/>
      <c r="D96" s="14"/>
      <c r="E96" s="13"/>
      <c r="F96" s="15"/>
      <c r="G96" s="16" t="s">
        <v>241</v>
      </c>
      <c r="H96" s="16" t="s">
        <v>242</v>
      </c>
      <c r="I96" s="29">
        <v>66</v>
      </c>
      <c r="J96" s="29"/>
      <c r="K96" s="29">
        <v>66</v>
      </c>
      <c r="L96" s="30">
        <v>33</v>
      </c>
      <c r="M96" s="27">
        <v>80.84</v>
      </c>
      <c r="N96" s="31">
        <v>40.42</v>
      </c>
      <c r="O96" s="29">
        <v>73.42</v>
      </c>
      <c r="P96" s="32">
        <f t="shared" si="4"/>
        <v>2</v>
      </c>
      <c r="Q96" s="32" t="s">
        <v>52</v>
      </c>
      <c r="R96" s="34"/>
    </row>
    <row r="97" spans="1:18" ht="22.5" customHeight="1">
      <c r="A97" s="13">
        <v>94</v>
      </c>
      <c r="B97" s="13">
        <v>615026</v>
      </c>
      <c r="C97" s="14"/>
      <c r="D97" s="14"/>
      <c r="E97" s="13"/>
      <c r="F97" s="15"/>
      <c r="G97" s="16" t="s">
        <v>243</v>
      </c>
      <c r="H97" s="16" t="s">
        <v>244</v>
      </c>
      <c r="I97" s="29">
        <v>64.5</v>
      </c>
      <c r="J97" s="29"/>
      <c r="K97" s="29">
        <v>64.5</v>
      </c>
      <c r="L97" s="30">
        <v>32.25</v>
      </c>
      <c r="M97" s="27">
        <v>79.24</v>
      </c>
      <c r="N97" s="31">
        <v>39.62</v>
      </c>
      <c r="O97" s="29">
        <v>71.87</v>
      </c>
      <c r="P97" s="32">
        <f t="shared" si="4"/>
        <v>3</v>
      </c>
      <c r="Q97" s="32" t="s">
        <v>52</v>
      </c>
      <c r="R97" s="34"/>
    </row>
    <row r="98" spans="1:18" ht="22.5" customHeight="1">
      <c r="A98" s="13">
        <v>95</v>
      </c>
      <c r="B98" s="13">
        <v>615026</v>
      </c>
      <c r="C98" s="14"/>
      <c r="D98" s="14"/>
      <c r="E98" s="13"/>
      <c r="F98" s="15"/>
      <c r="G98" s="16" t="s">
        <v>245</v>
      </c>
      <c r="H98" s="16" t="s">
        <v>246</v>
      </c>
      <c r="I98" s="29">
        <v>64.5</v>
      </c>
      <c r="J98" s="29"/>
      <c r="K98" s="29">
        <v>64.5</v>
      </c>
      <c r="L98" s="30">
        <v>32.25</v>
      </c>
      <c r="M98" s="27">
        <v>77.2</v>
      </c>
      <c r="N98" s="31">
        <v>38.6</v>
      </c>
      <c r="O98" s="29">
        <v>70.85</v>
      </c>
      <c r="P98" s="32">
        <f t="shared" si="4"/>
        <v>4</v>
      </c>
      <c r="Q98" s="32"/>
      <c r="R98" s="34"/>
    </row>
    <row r="99" spans="1:18" ht="22.5" customHeight="1">
      <c r="A99" s="13">
        <v>96</v>
      </c>
      <c r="B99" s="13">
        <v>615026</v>
      </c>
      <c r="C99" s="14"/>
      <c r="D99" s="14"/>
      <c r="E99" s="13"/>
      <c r="F99" s="15"/>
      <c r="G99" s="16" t="s">
        <v>247</v>
      </c>
      <c r="H99" s="16" t="s">
        <v>248</v>
      </c>
      <c r="I99" s="29">
        <v>65</v>
      </c>
      <c r="J99" s="29"/>
      <c r="K99" s="29">
        <v>65</v>
      </c>
      <c r="L99" s="30">
        <v>32.5</v>
      </c>
      <c r="M99" s="27">
        <v>73.6</v>
      </c>
      <c r="N99" s="31">
        <v>36.8</v>
      </c>
      <c r="O99" s="29">
        <v>69.3</v>
      </c>
      <c r="P99" s="32">
        <f t="shared" si="4"/>
        <v>5</v>
      </c>
      <c r="Q99" s="32"/>
      <c r="R99" s="34"/>
    </row>
    <row r="100" spans="1:18" ht="22.5" customHeight="1">
      <c r="A100" s="13">
        <v>97</v>
      </c>
      <c r="B100" s="13">
        <v>615026</v>
      </c>
      <c r="C100" s="14"/>
      <c r="D100" s="14"/>
      <c r="E100" s="13"/>
      <c r="F100" s="15"/>
      <c r="G100" s="16" t="s">
        <v>249</v>
      </c>
      <c r="H100" s="16" t="s">
        <v>250</v>
      </c>
      <c r="I100" s="29">
        <v>58</v>
      </c>
      <c r="J100" s="29"/>
      <c r="K100" s="29">
        <v>58</v>
      </c>
      <c r="L100" s="30">
        <v>29</v>
      </c>
      <c r="M100" s="27">
        <v>77.92</v>
      </c>
      <c r="N100" s="31">
        <v>38.96</v>
      </c>
      <c r="O100" s="29">
        <v>67.96000000000001</v>
      </c>
      <c r="P100" s="32">
        <f t="shared" si="4"/>
        <v>6</v>
      </c>
      <c r="Q100" s="32"/>
      <c r="R100" s="34"/>
    </row>
    <row r="101" spans="1:18" ht="22.5" customHeight="1">
      <c r="A101" s="13">
        <v>98</v>
      </c>
      <c r="B101" s="13">
        <v>615026</v>
      </c>
      <c r="C101" s="14"/>
      <c r="D101" s="14"/>
      <c r="E101" s="13"/>
      <c r="F101" s="15"/>
      <c r="G101" s="16" t="s">
        <v>251</v>
      </c>
      <c r="H101" s="16" t="s">
        <v>252</v>
      </c>
      <c r="I101" s="29">
        <v>58</v>
      </c>
      <c r="J101" s="29"/>
      <c r="K101" s="29">
        <v>58</v>
      </c>
      <c r="L101" s="30">
        <v>29</v>
      </c>
      <c r="M101" s="27">
        <v>76.84</v>
      </c>
      <c r="N101" s="31">
        <v>38.42</v>
      </c>
      <c r="O101" s="29">
        <v>67.42</v>
      </c>
      <c r="P101" s="32">
        <f t="shared" si="4"/>
        <v>7</v>
      </c>
      <c r="Q101" s="32"/>
      <c r="R101" s="34"/>
    </row>
    <row r="102" spans="1:18" ht="22.5" customHeight="1">
      <c r="A102" s="13">
        <v>99</v>
      </c>
      <c r="B102" s="13">
        <v>615026</v>
      </c>
      <c r="C102" s="14"/>
      <c r="D102" s="14"/>
      <c r="E102" s="13"/>
      <c r="F102" s="15"/>
      <c r="G102" s="16" t="s">
        <v>253</v>
      </c>
      <c r="H102" s="16" t="s">
        <v>254</v>
      </c>
      <c r="I102" s="29">
        <v>59</v>
      </c>
      <c r="J102" s="29"/>
      <c r="K102" s="29">
        <v>59</v>
      </c>
      <c r="L102" s="30">
        <v>29.5</v>
      </c>
      <c r="M102" s="27">
        <v>75.16</v>
      </c>
      <c r="N102" s="31">
        <v>37.58</v>
      </c>
      <c r="O102" s="29">
        <v>67.08</v>
      </c>
      <c r="P102" s="32">
        <f t="shared" si="4"/>
        <v>8</v>
      </c>
      <c r="Q102" s="32"/>
      <c r="R102" s="34"/>
    </row>
    <row r="103" spans="1:18" ht="22.5" customHeight="1">
      <c r="A103" s="13">
        <v>100</v>
      </c>
      <c r="B103" s="13">
        <v>615026</v>
      </c>
      <c r="C103" s="14"/>
      <c r="D103" s="14"/>
      <c r="E103" s="13"/>
      <c r="F103" s="15"/>
      <c r="G103" s="16" t="s">
        <v>255</v>
      </c>
      <c r="H103" s="16" t="s">
        <v>256</v>
      </c>
      <c r="I103" s="29">
        <v>56</v>
      </c>
      <c r="J103" s="29"/>
      <c r="K103" s="29">
        <v>56</v>
      </c>
      <c r="L103" s="30">
        <v>28</v>
      </c>
      <c r="M103" s="27">
        <v>75.46</v>
      </c>
      <c r="N103" s="31">
        <v>37.73</v>
      </c>
      <c r="O103" s="29">
        <v>65.72999999999999</v>
      </c>
      <c r="P103" s="32">
        <f t="shared" si="4"/>
        <v>9</v>
      </c>
      <c r="Q103" s="32"/>
      <c r="R103" s="34"/>
    </row>
    <row r="104" spans="1:18" ht="22.5" customHeight="1">
      <c r="A104" s="13">
        <v>101</v>
      </c>
      <c r="B104" s="13">
        <v>615027</v>
      </c>
      <c r="C104" s="14" t="s">
        <v>257</v>
      </c>
      <c r="D104" s="14" t="s">
        <v>258</v>
      </c>
      <c r="E104" s="13">
        <v>2</v>
      </c>
      <c r="F104" s="15" t="s">
        <v>259</v>
      </c>
      <c r="G104" s="16" t="s">
        <v>260</v>
      </c>
      <c r="H104" s="16" t="s">
        <v>261</v>
      </c>
      <c r="I104" s="25">
        <v>73</v>
      </c>
      <c r="J104" s="25"/>
      <c r="K104" s="25">
        <v>73</v>
      </c>
      <c r="L104" s="26">
        <v>43.8</v>
      </c>
      <c r="M104" s="27">
        <v>80.76</v>
      </c>
      <c r="N104" s="27">
        <v>32.304</v>
      </c>
      <c r="O104" s="27">
        <v>76.104</v>
      </c>
      <c r="P104" s="28">
        <f>VLOOKUP($G104,'[1]Sheet1'!$G$4:$R$141,10,0)</f>
        <v>1</v>
      </c>
      <c r="Q104" s="28" t="str">
        <f>VLOOKUP($G104,'[1]Sheet1'!$G$4:$R$141,11,0)</f>
        <v>是</v>
      </c>
      <c r="R104" s="28"/>
    </row>
    <row r="105" spans="1:18" ht="22.5" customHeight="1">
      <c r="A105" s="13">
        <v>102</v>
      </c>
      <c r="B105" s="13">
        <v>615027</v>
      </c>
      <c r="C105" s="14"/>
      <c r="D105" s="14"/>
      <c r="E105" s="13"/>
      <c r="F105" s="15"/>
      <c r="G105" s="16" t="s">
        <v>262</v>
      </c>
      <c r="H105" s="16" t="s">
        <v>263</v>
      </c>
      <c r="I105" s="25">
        <v>66</v>
      </c>
      <c r="J105" s="25"/>
      <c r="K105" s="25">
        <v>66</v>
      </c>
      <c r="L105" s="26">
        <v>39.6</v>
      </c>
      <c r="M105" s="27">
        <v>77.92</v>
      </c>
      <c r="N105" s="27">
        <v>31.168000000000003</v>
      </c>
      <c r="O105" s="27">
        <v>70.768</v>
      </c>
      <c r="P105" s="28">
        <f>VLOOKUP($G105,'[1]Sheet1'!$G$4:$R$141,10,0)</f>
        <v>2</v>
      </c>
      <c r="Q105" s="28" t="str">
        <f>VLOOKUP($G105,'[1]Sheet1'!$G$4:$R$141,11,0)</f>
        <v>是</v>
      </c>
      <c r="R105" s="28"/>
    </row>
    <row r="106" spans="1:18" ht="22.5" customHeight="1">
      <c r="A106" s="13">
        <v>103</v>
      </c>
      <c r="B106" s="13">
        <v>615027</v>
      </c>
      <c r="C106" s="14"/>
      <c r="D106" s="14"/>
      <c r="E106" s="13"/>
      <c r="F106" s="15"/>
      <c r="G106" s="16" t="s">
        <v>264</v>
      </c>
      <c r="H106" s="16" t="s">
        <v>265</v>
      </c>
      <c r="I106" s="25">
        <v>47</v>
      </c>
      <c r="J106" s="25"/>
      <c r="K106" s="25">
        <v>47</v>
      </c>
      <c r="L106" s="26">
        <v>28.2</v>
      </c>
      <c r="M106" s="27">
        <v>75.48</v>
      </c>
      <c r="N106" s="27">
        <v>30.192000000000004</v>
      </c>
      <c r="O106" s="27">
        <v>58.392</v>
      </c>
      <c r="P106" s="28">
        <f>VLOOKUP($G106,'[1]Sheet1'!$G$4:$R$141,10,0)</f>
        <v>3</v>
      </c>
      <c r="Q106" s="28"/>
      <c r="R106" s="28"/>
    </row>
    <row r="107" spans="1:18" ht="22.5" customHeight="1">
      <c r="A107" s="13">
        <v>104</v>
      </c>
      <c r="B107" s="13">
        <v>615030</v>
      </c>
      <c r="C107" s="14" t="s">
        <v>257</v>
      </c>
      <c r="D107" s="14" t="s">
        <v>266</v>
      </c>
      <c r="E107" s="13">
        <v>1</v>
      </c>
      <c r="F107" s="15" t="s">
        <v>267</v>
      </c>
      <c r="G107" s="16" t="s">
        <v>268</v>
      </c>
      <c r="H107" s="16" t="s">
        <v>269</v>
      </c>
      <c r="I107" s="25">
        <v>74</v>
      </c>
      <c r="J107" s="25"/>
      <c r="K107" s="25">
        <v>74</v>
      </c>
      <c r="L107" s="26">
        <v>44.4</v>
      </c>
      <c r="M107" s="27">
        <v>80.66</v>
      </c>
      <c r="N107" s="27">
        <v>32.264</v>
      </c>
      <c r="O107" s="27">
        <v>76.664</v>
      </c>
      <c r="P107" s="28">
        <f>VLOOKUP($G107,'[1]Sheet1'!$G$4:$R$141,10,0)</f>
        <v>1</v>
      </c>
      <c r="Q107" s="28" t="str">
        <f>VLOOKUP($G107,'[1]Sheet1'!$G$4:$R$141,11,0)</f>
        <v>是</v>
      </c>
      <c r="R107" s="28"/>
    </row>
    <row r="108" spans="1:18" ht="22.5" customHeight="1">
      <c r="A108" s="13">
        <v>105</v>
      </c>
      <c r="B108" s="13">
        <v>615030</v>
      </c>
      <c r="C108" s="14"/>
      <c r="D108" s="14"/>
      <c r="E108" s="13"/>
      <c r="F108" s="15"/>
      <c r="G108" s="16" t="s">
        <v>270</v>
      </c>
      <c r="H108" s="16" t="s">
        <v>271</v>
      </c>
      <c r="I108" s="25">
        <v>56</v>
      </c>
      <c r="J108" s="25"/>
      <c r="K108" s="25">
        <v>56</v>
      </c>
      <c r="L108" s="26">
        <v>33.6</v>
      </c>
      <c r="M108" s="27">
        <v>79.66</v>
      </c>
      <c r="N108" s="27">
        <v>31.864</v>
      </c>
      <c r="O108" s="27">
        <v>65.464</v>
      </c>
      <c r="P108" s="28">
        <f>VLOOKUP($G108,'[1]Sheet1'!$G$4:$R$141,10,0)</f>
        <v>2</v>
      </c>
      <c r="Q108" s="28"/>
      <c r="R108" s="28"/>
    </row>
    <row r="109" spans="1:18" ht="22.5" customHeight="1">
      <c r="A109" s="13">
        <v>106</v>
      </c>
      <c r="B109" s="13">
        <v>615031</v>
      </c>
      <c r="C109" s="14" t="s">
        <v>257</v>
      </c>
      <c r="D109" s="14" t="s">
        <v>266</v>
      </c>
      <c r="E109" s="13">
        <v>1</v>
      </c>
      <c r="F109" s="15" t="s">
        <v>272</v>
      </c>
      <c r="G109" s="16" t="s">
        <v>273</v>
      </c>
      <c r="H109" s="16" t="s">
        <v>274</v>
      </c>
      <c r="I109" s="25">
        <v>63</v>
      </c>
      <c r="J109" s="25"/>
      <c r="K109" s="25">
        <v>63</v>
      </c>
      <c r="L109" s="26">
        <v>37.8</v>
      </c>
      <c r="M109" s="27">
        <v>79.18</v>
      </c>
      <c r="N109" s="27">
        <v>31.672000000000004</v>
      </c>
      <c r="O109" s="27">
        <v>69.47200000000001</v>
      </c>
      <c r="P109" s="28">
        <f>VLOOKUP($G109,'[1]Sheet1'!$G$4:$R$141,10,0)</f>
        <v>1</v>
      </c>
      <c r="Q109" s="28" t="str">
        <f>VLOOKUP($G109,'[1]Sheet1'!$G$4:$R$141,11,0)</f>
        <v>是</v>
      </c>
      <c r="R109" s="28"/>
    </row>
    <row r="110" spans="1:18" ht="22.5" customHeight="1">
      <c r="A110" s="13">
        <v>107</v>
      </c>
      <c r="B110" s="13">
        <v>615031</v>
      </c>
      <c r="C110" s="14"/>
      <c r="D110" s="14"/>
      <c r="E110" s="13"/>
      <c r="F110" s="15"/>
      <c r="G110" s="16" t="s">
        <v>275</v>
      </c>
      <c r="H110" s="16" t="s">
        <v>276</v>
      </c>
      <c r="I110" s="25">
        <v>62</v>
      </c>
      <c r="J110" s="25"/>
      <c r="K110" s="25">
        <v>62</v>
      </c>
      <c r="L110" s="26">
        <v>37.199999999999996</v>
      </c>
      <c r="M110" s="27">
        <v>77.9</v>
      </c>
      <c r="N110" s="27">
        <v>31.160000000000004</v>
      </c>
      <c r="O110" s="27">
        <v>68.36</v>
      </c>
      <c r="P110" s="28">
        <f>VLOOKUP($G110,'[1]Sheet1'!$G$4:$R$141,10,0)</f>
        <v>2</v>
      </c>
      <c r="Q110" s="28"/>
      <c r="R110" s="28"/>
    </row>
    <row r="111" spans="1:18" ht="22.5" customHeight="1">
      <c r="A111" s="13">
        <v>108</v>
      </c>
      <c r="B111" s="13">
        <v>615031</v>
      </c>
      <c r="C111" s="14"/>
      <c r="D111" s="14"/>
      <c r="E111" s="13"/>
      <c r="F111" s="15"/>
      <c r="G111" s="16" t="s">
        <v>277</v>
      </c>
      <c r="H111" s="16" t="s">
        <v>278</v>
      </c>
      <c r="I111" s="25">
        <v>58</v>
      </c>
      <c r="J111" s="25"/>
      <c r="K111" s="25">
        <v>58</v>
      </c>
      <c r="L111" s="26">
        <v>34.8</v>
      </c>
      <c r="M111" s="27">
        <v>78.98</v>
      </c>
      <c r="N111" s="27">
        <v>31.592000000000002</v>
      </c>
      <c r="O111" s="27">
        <v>66.392</v>
      </c>
      <c r="P111" s="28">
        <f>VLOOKUP($G111,'[1]Sheet1'!$G$4:$R$141,10,0)</f>
        <v>3</v>
      </c>
      <c r="Q111" s="28"/>
      <c r="R111" s="28"/>
    </row>
    <row r="112" spans="1:18" ht="22.5" customHeight="1">
      <c r="A112" s="13">
        <v>109</v>
      </c>
      <c r="B112" s="13">
        <v>615032</v>
      </c>
      <c r="C112" s="14" t="s">
        <v>257</v>
      </c>
      <c r="D112" s="14" t="s">
        <v>266</v>
      </c>
      <c r="E112" s="13">
        <v>2</v>
      </c>
      <c r="F112" s="15" t="s">
        <v>279</v>
      </c>
      <c r="G112" s="16" t="s">
        <v>280</v>
      </c>
      <c r="H112" s="16" t="s">
        <v>281</v>
      </c>
      <c r="I112" s="25">
        <v>64</v>
      </c>
      <c r="J112" s="25"/>
      <c r="K112" s="25">
        <v>64</v>
      </c>
      <c r="L112" s="26">
        <v>38.4</v>
      </c>
      <c r="M112" s="27">
        <v>82.2</v>
      </c>
      <c r="N112" s="27">
        <v>32.88</v>
      </c>
      <c r="O112" s="27">
        <v>71.28</v>
      </c>
      <c r="P112" s="28">
        <f>VLOOKUP($G112,'[1]Sheet1'!$G$4:$R$141,10,0)</f>
        <v>1</v>
      </c>
      <c r="Q112" s="28" t="str">
        <f>VLOOKUP($G112,'[1]Sheet1'!$G$4:$R$141,11,0)</f>
        <v>是</v>
      </c>
      <c r="R112" s="28"/>
    </row>
    <row r="113" spans="1:18" ht="22.5" customHeight="1">
      <c r="A113" s="13">
        <v>110</v>
      </c>
      <c r="B113" s="13">
        <v>615032</v>
      </c>
      <c r="C113" s="14"/>
      <c r="D113" s="14"/>
      <c r="E113" s="13"/>
      <c r="F113" s="15"/>
      <c r="G113" s="16" t="s">
        <v>282</v>
      </c>
      <c r="H113" s="16" t="s">
        <v>283</v>
      </c>
      <c r="I113" s="25">
        <v>61</v>
      </c>
      <c r="J113" s="25"/>
      <c r="K113" s="25">
        <v>61</v>
      </c>
      <c r="L113" s="26">
        <v>36.6</v>
      </c>
      <c r="M113" s="27">
        <v>81.12</v>
      </c>
      <c r="N113" s="27">
        <v>32.448</v>
      </c>
      <c r="O113" s="27">
        <v>69.048</v>
      </c>
      <c r="P113" s="28">
        <f>VLOOKUP($G113,'[1]Sheet1'!$G$4:$R$141,10,0)</f>
        <v>2</v>
      </c>
      <c r="Q113" s="28" t="str">
        <f>VLOOKUP($G113,'[1]Sheet1'!$G$4:$R$141,11,0)</f>
        <v>是</v>
      </c>
      <c r="R113" s="28"/>
    </row>
    <row r="114" spans="1:18" ht="22.5" customHeight="1">
      <c r="A114" s="13">
        <v>111</v>
      </c>
      <c r="B114" s="13">
        <v>615032</v>
      </c>
      <c r="C114" s="14"/>
      <c r="D114" s="14"/>
      <c r="E114" s="13"/>
      <c r="F114" s="15"/>
      <c r="G114" s="16" t="s">
        <v>284</v>
      </c>
      <c r="H114" s="16" t="s">
        <v>285</v>
      </c>
      <c r="I114" s="25">
        <v>57</v>
      </c>
      <c r="J114" s="25"/>
      <c r="K114" s="25">
        <v>57</v>
      </c>
      <c r="L114" s="26">
        <v>34.199999999999996</v>
      </c>
      <c r="M114" s="27">
        <v>80.14</v>
      </c>
      <c r="N114" s="27">
        <v>32.056000000000004</v>
      </c>
      <c r="O114" s="27">
        <v>66.256</v>
      </c>
      <c r="P114" s="28">
        <f>VLOOKUP($G114,'[1]Sheet1'!$G$4:$R$141,10,0)</f>
        <v>3</v>
      </c>
      <c r="Q114" s="28"/>
      <c r="R114" s="28"/>
    </row>
    <row r="115" spans="1:18" ht="22.5" customHeight="1">
      <c r="A115" s="13">
        <v>112</v>
      </c>
      <c r="B115" s="13">
        <v>615032</v>
      </c>
      <c r="C115" s="14"/>
      <c r="D115" s="14"/>
      <c r="E115" s="13"/>
      <c r="F115" s="15"/>
      <c r="G115" s="16" t="s">
        <v>286</v>
      </c>
      <c r="H115" s="16" t="s">
        <v>287</v>
      </c>
      <c r="I115" s="25">
        <v>57</v>
      </c>
      <c r="J115" s="25"/>
      <c r="K115" s="25">
        <v>57</v>
      </c>
      <c r="L115" s="26">
        <v>34.199999999999996</v>
      </c>
      <c r="M115" s="27">
        <v>75.86</v>
      </c>
      <c r="N115" s="27">
        <v>30.344</v>
      </c>
      <c r="O115" s="27">
        <v>64.544</v>
      </c>
      <c r="P115" s="28">
        <f>VLOOKUP($G115,'[1]Sheet1'!$G$4:$R$141,10,0)</f>
        <v>4</v>
      </c>
      <c r="Q115" s="28"/>
      <c r="R115" s="28"/>
    </row>
    <row r="116" spans="1:18" ht="22.5" customHeight="1">
      <c r="A116" s="13">
        <v>113</v>
      </c>
      <c r="B116" s="13">
        <v>615032</v>
      </c>
      <c r="C116" s="14"/>
      <c r="D116" s="14"/>
      <c r="E116" s="13"/>
      <c r="F116" s="15"/>
      <c r="G116" s="16" t="s">
        <v>288</v>
      </c>
      <c r="H116" s="16" t="s">
        <v>289</v>
      </c>
      <c r="I116" s="25">
        <v>53</v>
      </c>
      <c r="J116" s="25"/>
      <c r="K116" s="25">
        <v>53</v>
      </c>
      <c r="L116" s="26">
        <v>31.799999999999997</v>
      </c>
      <c r="M116" s="27">
        <v>77.1</v>
      </c>
      <c r="N116" s="27">
        <v>30.84</v>
      </c>
      <c r="O116" s="27">
        <v>62.64</v>
      </c>
      <c r="P116" s="28">
        <f>VLOOKUP($G116,'[1]Sheet1'!$G$4:$R$141,10,0)</f>
        <v>5</v>
      </c>
      <c r="Q116" s="28"/>
      <c r="R116" s="28"/>
    </row>
    <row r="117" spans="1:18" ht="22.5" customHeight="1">
      <c r="A117" s="13">
        <v>114</v>
      </c>
      <c r="B117" s="13">
        <v>615032</v>
      </c>
      <c r="C117" s="14"/>
      <c r="D117" s="14"/>
      <c r="E117" s="13"/>
      <c r="F117" s="15"/>
      <c r="G117" s="16" t="s">
        <v>290</v>
      </c>
      <c r="H117" s="16" t="s">
        <v>291</v>
      </c>
      <c r="I117" s="25">
        <v>52</v>
      </c>
      <c r="J117" s="25"/>
      <c r="K117" s="25">
        <v>52</v>
      </c>
      <c r="L117" s="26">
        <v>31.2</v>
      </c>
      <c r="M117" s="27">
        <v>75.42</v>
      </c>
      <c r="N117" s="27">
        <v>30.168000000000003</v>
      </c>
      <c r="O117" s="27">
        <v>61.368</v>
      </c>
      <c r="P117" s="28">
        <f>VLOOKUP($G117,'[1]Sheet1'!$G$4:$R$141,10,0)</f>
        <v>6</v>
      </c>
      <c r="Q117" s="28"/>
      <c r="R117" s="28"/>
    </row>
    <row r="118" spans="1:18" ht="22.5" customHeight="1">
      <c r="A118" s="13">
        <v>115</v>
      </c>
      <c r="B118" s="13">
        <v>615032</v>
      </c>
      <c r="C118" s="14"/>
      <c r="D118" s="14"/>
      <c r="E118" s="13"/>
      <c r="F118" s="15"/>
      <c r="G118" s="16" t="s">
        <v>292</v>
      </c>
      <c r="H118" s="16" t="s">
        <v>293</v>
      </c>
      <c r="I118" s="25">
        <v>52</v>
      </c>
      <c r="J118" s="25"/>
      <c r="K118" s="25">
        <v>52</v>
      </c>
      <c r="L118" s="26">
        <v>31.2</v>
      </c>
      <c r="M118" s="27">
        <v>73.08</v>
      </c>
      <c r="N118" s="27">
        <v>29.232</v>
      </c>
      <c r="O118" s="27">
        <v>60.432</v>
      </c>
      <c r="P118" s="28">
        <f>VLOOKUP($G118,'[1]Sheet1'!$G$4:$R$141,10,0)</f>
        <v>7</v>
      </c>
      <c r="Q118" s="28"/>
      <c r="R118" s="28"/>
    </row>
    <row r="119" spans="1:18" ht="22.5" customHeight="1">
      <c r="A119" s="13">
        <v>116</v>
      </c>
      <c r="B119" s="13">
        <v>615033</v>
      </c>
      <c r="C119" s="14" t="s">
        <v>257</v>
      </c>
      <c r="D119" s="14" t="s">
        <v>266</v>
      </c>
      <c r="E119" s="13">
        <v>1</v>
      </c>
      <c r="F119" s="15" t="s">
        <v>294</v>
      </c>
      <c r="G119" s="16" t="s">
        <v>295</v>
      </c>
      <c r="H119" s="16" t="s">
        <v>296</v>
      </c>
      <c r="I119" s="25">
        <v>58</v>
      </c>
      <c r="J119" s="25"/>
      <c r="K119" s="25">
        <v>58</v>
      </c>
      <c r="L119" s="26">
        <v>34.8</v>
      </c>
      <c r="M119" s="27">
        <v>84.32</v>
      </c>
      <c r="N119" s="27">
        <v>33.728</v>
      </c>
      <c r="O119" s="27">
        <v>68.52799999999999</v>
      </c>
      <c r="P119" s="28">
        <f>VLOOKUP($G119,'[1]Sheet1'!$G$4:$R$141,10,0)</f>
        <v>1</v>
      </c>
      <c r="Q119" s="28" t="str">
        <f>VLOOKUP($G119,'[1]Sheet1'!$G$4:$R$141,11,0)</f>
        <v>是</v>
      </c>
      <c r="R119" s="28"/>
    </row>
    <row r="120" spans="1:18" ht="22.5" customHeight="1">
      <c r="A120" s="13">
        <v>117</v>
      </c>
      <c r="B120" s="13">
        <v>615033</v>
      </c>
      <c r="C120" s="14"/>
      <c r="D120" s="14"/>
      <c r="E120" s="13"/>
      <c r="F120" s="15"/>
      <c r="G120" s="16" t="s">
        <v>297</v>
      </c>
      <c r="H120" s="16" t="s">
        <v>298</v>
      </c>
      <c r="I120" s="25">
        <v>61</v>
      </c>
      <c r="J120" s="25"/>
      <c r="K120" s="25">
        <v>61</v>
      </c>
      <c r="L120" s="26">
        <v>36.6</v>
      </c>
      <c r="M120" s="27">
        <v>78.4</v>
      </c>
      <c r="N120" s="27">
        <v>31.360000000000003</v>
      </c>
      <c r="O120" s="27">
        <v>67.96000000000001</v>
      </c>
      <c r="P120" s="28">
        <f>VLOOKUP($G120,'[1]Sheet1'!$G$4:$R$141,10,0)</f>
        <v>2</v>
      </c>
      <c r="Q120" s="28"/>
      <c r="R120" s="28"/>
    </row>
    <row r="121" spans="1:18" ht="22.5" customHeight="1">
      <c r="A121" s="13">
        <v>118</v>
      </c>
      <c r="B121" s="13">
        <v>615033</v>
      </c>
      <c r="C121" s="14"/>
      <c r="D121" s="14"/>
      <c r="E121" s="13"/>
      <c r="F121" s="15"/>
      <c r="G121" s="16" t="s">
        <v>299</v>
      </c>
      <c r="H121" s="16" t="s">
        <v>300</v>
      </c>
      <c r="I121" s="25">
        <v>50</v>
      </c>
      <c r="J121" s="25"/>
      <c r="K121" s="25">
        <v>50</v>
      </c>
      <c r="L121" s="26">
        <v>30</v>
      </c>
      <c r="M121" s="27">
        <v>81.08</v>
      </c>
      <c r="N121" s="27">
        <v>32.432</v>
      </c>
      <c r="O121" s="27">
        <v>62.432</v>
      </c>
      <c r="P121" s="28">
        <f>VLOOKUP($G121,'[1]Sheet1'!$G$4:$R$141,10,0)</f>
        <v>3</v>
      </c>
      <c r="Q121" s="28"/>
      <c r="R121" s="28"/>
    </row>
    <row r="122" spans="1:18" ht="22.5" customHeight="1">
      <c r="A122" s="13">
        <v>119</v>
      </c>
      <c r="B122" s="13">
        <v>615034</v>
      </c>
      <c r="C122" s="14" t="s">
        <v>257</v>
      </c>
      <c r="D122" s="14" t="s">
        <v>266</v>
      </c>
      <c r="E122" s="13">
        <v>1</v>
      </c>
      <c r="F122" s="15" t="s">
        <v>301</v>
      </c>
      <c r="G122" s="16" t="s">
        <v>302</v>
      </c>
      <c r="H122" s="16" t="s">
        <v>303</v>
      </c>
      <c r="I122" s="25">
        <v>73</v>
      </c>
      <c r="J122" s="25"/>
      <c r="K122" s="25">
        <v>73</v>
      </c>
      <c r="L122" s="26">
        <v>43.8</v>
      </c>
      <c r="M122" s="27">
        <v>78.9</v>
      </c>
      <c r="N122" s="27">
        <v>31.56</v>
      </c>
      <c r="O122" s="27">
        <v>75.36</v>
      </c>
      <c r="P122" s="28">
        <f>VLOOKUP($G122,'[1]Sheet1'!$G$4:$R$141,10,0)</f>
        <v>1</v>
      </c>
      <c r="Q122" s="28" t="str">
        <f>VLOOKUP($G122,'[1]Sheet1'!$G$4:$R$141,11,0)</f>
        <v>是</v>
      </c>
      <c r="R122" s="28"/>
    </row>
    <row r="123" spans="1:18" ht="22.5" customHeight="1">
      <c r="A123" s="13">
        <v>120</v>
      </c>
      <c r="B123" s="13">
        <v>615034</v>
      </c>
      <c r="C123" s="14"/>
      <c r="D123" s="14"/>
      <c r="E123" s="13"/>
      <c r="F123" s="15"/>
      <c r="G123" s="16" t="s">
        <v>304</v>
      </c>
      <c r="H123" s="16" t="s">
        <v>305</v>
      </c>
      <c r="I123" s="25">
        <v>66</v>
      </c>
      <c r="J123" s="25"/>
      <c r="K123" s="25">
        <v>66</v>
      </c>
      <c r="L123" s="26">
        <v>39.6</v>
      </c>
      <c r="M123" s="27">
        <v>76.86</v>
      </c>
      <c r="N123" s="27">
        <v>30.744</v>
      </c>
      <c r="O123" s="27">
        <v>70.344</v>
      </c>
      <c r="P123" s="28">
        <f>VLOOKUP($G123,'[1]Sheet1'!$G$4:$R$141,10,0)</f>
        <v>2</v>
      </c>
      <c r="Q123" s="28"/>
      <c r="R123" s="28"/>
    </row>
    <row r="124" spans="1:18" ht="22.5" customHeight="1">
      <c r="A124" s="13">
        <v>121</v>
      </c>
      <c r="B124" s="13">
        <v>615034</v>
      </c>
      <c r="C124" s="14"/>
      <c r="D124" s="14"/>
      <c r="E124" s="13"/>
      <c r="F124" s="15"/>
      <c r="G124" s="16" t="s">
        <v>306</v>
      </c>
      <c r="H124" s="16" t="s">
        <v>307</v>
      </c>
      <c r="I124" s="25">
        <v>63</v>
      </c>
      <c r="J124" s="25"/>
      <c r="K124" s="25">
        <v>63</v>
      </c>
      <c r="L124" s="26">
        <v>37.8</v>
      </c>
      <c r="M124" s="27"/>
      <c r="N124" s="27"/>
      <c r="O124" s="27"/>
      <c r="P124" s="28"/>
      <c r="Q124" s="28"/>
      <c r="R124" s="28" t="str">
        <f>VLOOKUP($G124,'[1]Sheet1'!$G$4:$R$141,12,0)</f>
        <v>缺考</v>
      </c>
    </row>
    <row r="125" spans="1:18" ht="22.5" customHeight="1">
      <c r="A125" s="13">
        <v>122</v>
      </c>
      <c r="B125" s="13">
        <v>615036</v>
      </c>
      <c r="C125" s="14" t="s">
        <v>257</v>
      </c>
      <c r="D125" s="14" t="s">
        <v>308</v>
      </c>
      <c r="E125" s="13">
        <v>1</v>
      </c>
      <c r="F125" s="15" t="s">
        <v>309</v>
      </c>
      <c r="G125" s="16" t="s">
        <v>310</v>
      </c>
      <c r="H125" s="16" t="s">
        <v>311</v>
      </c>
      <c r="I125" s="25">
        <v>73.4</v>
      </c>
      <c r="J125" s="25"/>
      <c r="K125" s="25">
        <v>73.4</v>
      </c>
      <c r="L125" s="26">
        <v>44.04</v>
      </c>
      <c r="M125" s="27">
        <v>79.9</v>
      </c>
      <c r="N125" s="27">
        <v>31.960000000000004</v>
      </c>
      <c r="O125" s="27">
        <v>76</v>
      </c>
      <c r="P125" s="28">
        <f>VLOOKUP($G125,'[1]Sheet1'!$G$4:$R$141,10,0)</f>
        <v>1</v>
      </c>
      <c r="Q125" s="28" t="str">
        <f>VLOOKUP($G125,'[1]Sheet1'!$G$4:$R$141,11,0)</f>
        <v>是</v>
      </c>
      <c r="R125" s="28"/>
    </row>
    <row r="126" spans="1:18" ht="22.5" customHeight="1">
      <c r="A126" s="13">
        <v>123</v>
      </c>
      <c r="B126" s="13">
        <v>615036</v>
      </c>
      <c r="C126" s="14"/>
      <c r="D126" s="14"/>
      <c r="E126" s="13"/>
      <c r="F126" s="15"/>
      <c r="G126" s="16" t="s">
        <v>312</v>
      </c>
      <c r="H126" s="16" t="s">
        <v>313</v>
      </c>
      <c r="I126" s="25">
        <v>67.5</v>
      </c>
      <c r="J126" s="25"/>
      <c r="K126" s="25">
        <v>67.5</v>
      </c>
      <c r="L126" s="26">
        <v>40.5</v>
      </c>
      <c r="M126" s="27">
        <v>83.6</v>
      </c>
      <c r="N126" s="27">
        <v>33.44</v>
      </c>
      <c r="O126" s="27">
        <v>73.94</v>
      </c>
      <c r="P126" s="28">
        <f>VLOOKUP($G126,'[1]Sheet1'!$G$4:$R$141,10,0)</f>
        <v>2</v>
      </c>
      <c r="Q126" s="28"/>
      <c r="R126" s="28"/>
    </row>
    <row r="127" spans="1:18" ht="22.5" customHeight="1">
      <c r="A127" s="13">
        <v>124</v>
      </c>
      <c r="B127" s="13">
        <v>615036</v>
      </c>
      <c r="C127" s="14"/>
      <c r="D127" s="14"/>
      <c r="E127" s="13"/>
      <c r="F127" s="15"/>
      <c r="G127" s="16" t="s">
        <v>314</v>
      </c>
      <c r="H127" s="16" t="s">
        <v>315</v>
      </c>
      <c r="I127" s="25">
        <v>65.7</v>
      </c>
      <c r="J127" s="25"/>
      <c r="K127" s="25">
        <v>65.7</v>
      </c>
      <c r="L127" s="26">
        <v>39.42</v>
      </c>
      <c r="M127" s="27">
        <v>78.1</v>
      </c>
      <c r="N127" s="27">
        <v>31.24</v>
      </c>
      <c r="O127" s="27">
        <v>70.66</v>
      </c>
      <c r="P127" s="28">
        <f>VLOOKUP($G127,'[1]Sheet1'!$G$4:$R$141,10,0)</f>
        <v>3</v>
      </c>
      <c r="Q127" s="28"/>
      <c r="R127" s="28"/>
    </row>
    <row r="128" spans="1:18" ht="22.5" customHeight="1">
      <c r="A128" s="13">
        <v>125</v>
      </c>
      <c r="B128" s="13">
        <v>615039</v>
      </c>
      <c r="C128" s="14" t="s">
        <v>257</v>
      </c>
      <c r="D128" s="14" t="s">
        <v>308</v>
      </c>
      <c r="E128" s="13">
        <v>2</v>
      </c>
      <c r="F128" s="15" t="s">
        <v>316</v>
      </c>
      <c r="G128" s="16" t="s">
        <v>317</v>
      </c>
      <c r="H128" s="16" t="s">
        <v>318</v>
      </c>
      <c r="I128" s="25">
        <v>52</v>
      </c>
      <c r="J128" s="25"/>
      <c r="K128" s="25">
        <v>52</v>
      </c>
      <c r="L128" s="26">
        <v>31.2</v>
      </c>
      <c r="M128" s="27">
        <v>79.8</v>
      </c>
      <c r="N128" s="27">
        <v>31.92</v>
      </c>
      <c r="O128" s="27">
        <v>63.12</v>
      </c>
      <c r="P128" s="28">
        <f>VLOOKUP($G128,'[1]Sheet1'!$G$4:$R$141,10,0)</f>
        <v>1</v>
      </c>
      <c r="Q128" s="28" t="str">
        <f>VLOOKUP($G128,'[1]Sheet1'!$G$4:$R$141,11,0)</f>
        <v>是</v>
      </c>
      <c r="R128" s="28"/>
    </row>
    <row r="129" spans="1:18" ht="22.5" customHeight="1">
      <c r="A129" s="13">
        <v>126</v>
      </c>
      <c r="B129" s="13">
        <v>615039</v>
      </c>
      <c r="C129" s="14"/>
      <c r="D129" s="14"/>
      <c r="E129" s="13"/>
      <c r="F129" s="15"/>
      <c r="G129" s="16" t="s">
        <v>319</v>
      </c>
      <c r="H129" s="16" t="s">
        <v>320</v>
      </c>
      <c r="I129" s="25">
        <v>46</v>
      </c>
      <c r="J129" s="25"/>
      <c r="K129" s="25">
        <v>46</v>
      </c>
      <c r="L129" s="26">
        <v>27.6</v>
      </c>
      <c r="M129" s="27">
        <v>72.72</v>
      </c>
      <c r="N129" s="27">
        <v>29.088</v>
      </c>
      <c r="O129" s="27">
        <v>56.688</v>
      </c>
      <c r="P129" s="28">
        <f>VLOOKUP($G129,'[1]Sheet1'!$G$4:$R$141,10,0)</f>
        <v>2</v>
      </c>
      <c r="Q129" s="28" t="str">
        <f>VLOOKUP($G129,'[1]Sheet1'!$G$4:$R$141,11,0)</f>
        <v>是</v>
      </c>
      <c r="R129" s="28"/>
    </row>
    <row r="130" spans="1:18" ht="22.5" customHeight="1">
      <c r="A130" s="13">
        <v>127</v>
      </c>
      <c r="B130" s="13">
        <v>615041</v>
      </c>
      <c r="C130" s="14" t="s">
        <v>257</v>
      </c>
      <c r="D130" s="14" t="s">
        <v>321</v>
      </c>
      <c r="E130" s="13">
        <v>1</v>
      </c>
      <c r="F130" s="15" t="s">
        <v>322</v>
      </c>
      <c r="G130" s="16" t="s">
        <v>323</v>
      </c>
      <c r="H130" s="16" t="s">
        <v>324</v>
      </c>
      <c r="I130" s="25">
        <v>69</v>
      </c>
      <c r="J130" s="25"/>
      <c r="K130" s="25">
        <v>69</v>
      </c>
      <c r="L130" s="26">
        <v>41.4</v>
      </c>
      <c r="M130" s="27">
        <v>83.2</v>
      </c>
      <c r="N130" s="27">
        <v>33.28</v>
      </c>
      <c r="O130" s="27">
        <v>74.68</v>
      </c>
      <c r="P130" s="28">
        <f>VLOOKUP($G130,'[1]Sheet1'!$G$4:$R$141,10,0)</f>
        <v>1</v>
      </c>
      <c r="Q130" s="28" t="str">
        <f>VLOOKUP($G130,'[1]Sheet1'!$G$4:$R$141,11,0)</f>
        <v>是</v>
      </c>
      <c r="R130" s="28"/>
    </row>
    <row r="131" spans="1:18" ht="22.5" customHeight="1">
      <c r="A131" s="13">
        <v>128</v>
      </c>
      <c r="B131" s="13">
        <v>615041</v>
      </c>
      <c r="C131" s="14"/>
      <c r="D131" s="14"/>
      <c r="E131" s="13"/>
      <c r="F131" s="15"/>
      <c r="G131" s="16" t="s">
        <v>325</v>
      </c>
      <c r="H131" s="16" t="s">
        <v>326</v>
      </c>
      <c r="I131" s="25">
        <v>69</v>
      </c>
      <c r="J131" s="25"/>
      <c r="K131" s="25">
        <v>69</v>
      </c>
      <c r="L131" s="26">
        <v>41.4</v>
      </c>
      <c r="M131" s="27">
        <v>82.34</v>
      </c>
      <c r="N131" s="27">
        <v>32.936</v>
      </c>
      <c r="O131" s="27">
        <v>74.336</v>
      </c>
      <c r="P131" s="28">
        <f>VLOOKUP($G131,'[1]Sheet1'!$G$4:$R$141,10,0)</f>
        <v>2</v>
      </c>
      <c r="Q131" s="28"/>
      <c r="R131" s="28"/>
    </row>
    <row r="132" spans="1:18" ht="22.5" customHeight="1">
      <c r="A132" s="13">
        <v>129</v>
      </c>
      <c r="B132" s="13">
        <v>615041</v>
      </c>
      <c r="C132" s="14"/>
      <c r="D132" s="14"/>
      <c r="E132" s="13"/>
      <c r="F132" s="15"/>
      <c r="G132" s="16" t="s">
        <v>327</v>
      </c>
      <c r="H132" s="16" t="s">
        <v>328</v>
      </c>
      <c r="I132" s="25">
        <v>71</v>
      </c>
      <c r="J132" s="25"/>
      <c r="K132" s="25">
        <v>71</v>
      </c>
      <c r="L132" s="26">
        <v>42.6</v>
      </c>
      <c r="M132" s="27">
        <v>78.16</v>
      </c>
      <c r="N132" s="27">
        <v>31.264</v>
      </c>
      <c r="O132" s="27">
        <v>73.864</v>
      </c>
      <c r="P132" s="28">
        <f>VLOOKUP($G132,'[1]Sheet1'!$G$4:$R$141,10,0)</f>
        <v>3</v>
      </c>
      <c r="Q132" s="28"/>
      <c r="R132" s="28"/>
    </row>
    <row r="133" spans="1:18" ht="22.5" customHeight="1">
      <c r="A133" s="13">
        <v>130</v>
      </c>
      <c r="B133" s="13">
        <v>615041</v>
      </c>
      <c r="C133" s="14"/>
      <c r="D133" s="14"/>
      <c r="E133" s="13"/>
      <c r="F133" s="15"/>
      <c r="G133" s="16" t="s">
        <v>329</v>
      </c>
      <c r="H133" s="16" t="s">
        <v>330</v>
      </c>
      <c r="I133" s="25">
        <v>69</v>
      </c>
      <c r="J133" s="25"/>
      <c r="K133" s="25">
        <v>69</v>
      </c>
      <c r="L133" s="26">
        <v>41.4</v>
      </c>
      <c r="M133" s="27">
        <v>77.42</v>
      </c>
      <c r="N133" s="27">
        <v>30.968000000000004</v>
      </c>
      <c r="O133" s="27">
        <v>72.368</v>
      </c>
      <c r="P133" s="28">
        <f>VLOOKUP($G133,'[1]Sheet1'!$G$4:$R$141,10,0)</f>
        <v>4</v>
      </c>
      <c r="Q133" s="28"/>
      <c r="R133" s="28"/>
    </row>
    <row r="134" spans="1:18" ht="37.5" customHeight="1">
      <c r="A134" s="13">
        <v>131</v>
      </c>
      <c r="B134" s="13">
        <v>615042</v>
      </c>
      <c r="C134" s="14" t="s">
        <v>257</v>
      </c>
      <c r="D134" s="14" t="s">
        <v>331</v>
      </c>
      <c r="E134" s="13">
        <v>1</v>
      </c>
      <c r="F134" s="15" t="s">
        <v>316</v>
      </c>
      <c r="G134" s="16" t="s">
        <v>332</v>
      </c>
      <c r="H134" s="16" t="s">
        <v>333</v>
      </c>
      <c r="I134" s="25">
        <v>39</v>
      </c>
      <c r="J134" s="25"/>
      <c r="K134" s="25">
        <v>39</v>
      </c>
      <c r="L134" s="26">
        <v>23.4</v>
      </c>
      <c r="M134" s="27">
        <v>77.76</v>
      </c>
      <c r="N134" s="27">
        <v>31.104000000000003</v>
      </c>
      <c r="O134" s="27">
        <v>54.504000000000005</v>
      </c>
      <c r="P134" s="28">
        <f>VLOOKUP($G134,'[1]Sheet1'!$G$4:$R$141,10,0)</f>
        <v>1</v>
      </c>
      <c r="Q134" s="28" t="str">
        <f>VLOOKUP($G134,'[1]Sheet1'!$G$4:$R$141,11,0)</f>
        <v>是</v>
      </c>
      <c r="R134" s="28"/>
    </row>
    <row r="135" spans="1:18" ht="42" customHeight="1">
      <c r="A135" s="13">
        <v>132</v>
      </c>
      <c r="B135" s="13">
        <v>615043</v>
      </c>
      <c r="C135" s="14" t="s">
        <v>257</v>
      </c>
      <c r="D135" s="14" t="s">
        <v>331</v>
      </c>
      <c r="E135" s="13">
        <v>1</v>
      </c>
      <c r="F135" s="15" t="s">
        <v>316</v>
      </c>
      <c r="G135" s="16" t="s">
        <v>334</v>
      </c>
      <c r="H135" s="16" t="s">
        <v>335</v>
      </c>
      <c r="I135" s="25">
        <v>48</v>
      </c>
      <c r="J135" s="25"/>
      <c r="K135" s="25">
        <v>48</v>
      </c>
      <c r="L135" s="26">
        <v>28.799999999999997</v>
      </c>
      <c r="M135" s="27">
        <v>80.92</v>
      </c>
      <c r="N135" s="27">
        <v>32.368</v>
      </c>
      <c r="O135" s="27">
        <v>61.168</v>
      </c>
      <c r="P135" s="28">
        <f>VLOOKUP($G135,'[1]Sheet1'!$G$4:$R$141,10,0)</f>
        <v>1</v>
      </c>
      <c r="Q135" s="28" t="str">
        <f>VLOOKUP($G135,'[1]Sheet1'!$G$4:$R$141,11,0)</f>
        <v>是</v>
      </c>
      <c r="R135" s="28"/>
    </row>
    <row r="136" spans="1:18" ht="22.5" customHeight="1">
      <c r="A136" s="13">
        <v>133</v>
      </c>
      <c r="B136" s="13">
        <v>615044</v>
      </c>
      <c r="C136" s="14" t="s">
        <v>257</v>
      </c>
      <c r="D136" s="14" t="s">
        <v>331</v>
      </c>
      <c r="E136" s="13">
        <v>1</v>
      </c>
      <c r="F136" s="15" t="s">
        <v>336</v>
      </c>
      <c r="G136" s="16" t="s">
        <v>337</v>
      </c>
      <c r="H136" s="16" t="s">
        <v>338</v>
      </c>
      <c r="I136" s="25">
        <v>68</v>
      </c>
      <c r="J136" s="25"/>
      <c r="K136" s="25">
        <v>68</v>
      </c>
      <c r="L136" s="26">
        <v>40.8</v>
      </c>
      <c r="M136" s="27">
        <v>83.78</v>
      </c>
      <c r="N136" s="27">
        <v>33.512</v>
      </c>
      <c r="O136" s="27">
        <v>74.312</v>
      </c>
      <c r="P136" s="28">
        <f>VLOOKUP($G136,'[1]Sheet1'!$G$4:$R$141,10,0)</f>
        <v>1</v>
      </c>
      <c r="Q136" s="28" t="str">
        <f>VLOOKUP($G136,'[1]Sheet1'!$G$4:$R$141,11,0)</f>
        <v>是</v>
      </c>
      <c r="R136" s="28"/>
    </row>
    <row r="137" spans="1:18" ht="22.5" customHeight="1">
      <c r="A137" s="13">
        <v>134</v>
      </c>
      <c r="B137" s="13">
        <v>615044</v>
      </c>
      <c r="C137" s="14"/>
      <c r="D137" s="14"/>
      <c r="E137" s="13"/>
      <c r="F137" s="15"/>
      <c r="G137" s="16" t="s">
        <v>339</v>
      </c>
      <c r="H137" s="16" t="s">
        <v>340</v>
      </c>
      <c r="I137" s="25">
        <v>68</v>
      </c>
      <c r="J137" s="25"/>
      <c r="K137" s="25">
        <v>68</v>
      </c>
      <c r="L137" s="26">
        <v>40.8</v>
      </c>
      <c r="M137" s="27">
        <v>75.56</v>
      </c>
      <c r="N137" s="27">
        <v>30.224000000000004</v>
      </c>
      <c r="O137" s="27">
        <v>71.024</v>
      </c>
      <c r="P137" s="28">
        <f>VLOOKUP($G137,'[1]Sheet1'!$G$4:$R$141,10,0)</f>
        <v>2</v>
      </c>
      <c r="Q137" s="28"/>
      <c r="R137" s="28"/>
    </row>
    <row r="138" spans="1:18" ht="22.5" customHeight="1">
      <c r="A138" s="13">
        <v>135</v>
      </c>
      <c r="B138" s="13">
        <v>615044</v>
      </c>
      <c r="C138" s="14"/>
      <c r="D138" s="14"/>
      <c r="E138" s="13"/>
      <c r="F138" s="15"/>
      <c r="G138" s="16" t="s">
        <v>341</v>
      </c>
      <c r="H138" s="16" t="s">
        <v>342</v>
      </c>
      <c r="I138" s="25">
        <v>61</v>
      </c>
      <c r="J138" s="25"/>
      <c r="K138" s="25">
        <v>61</v>
      </c>
      <c r="L138" s="26">
        <v>36.6</v>
      </c>
      <c r="M138" s="27">
        <v>82.64</v>
      </c>
      <c r="N138" s="27">
        <v>33.056000000000004</v>
      </c>
      <c r="O138" s="27">
        <v>69.656</v>
      </c>
      <c r="P138" s="28">
        <f>VLOOKUP($G138,'[1]Sheet1'!$G$4:$R$141,10,0)</f>
        <v>3</v>
      </c>
      <c r="Q138" s="28"/>
      <c r="R138" s="28"/>
    </row>
    <row r="139" spans="1:18" ht="22.5" customHeight="1">
      <c r="A139" s="13">
        <v>136</v>
      </c>
      <c r="B139" s="13">
        <v>615046</v>
      </c>
      <c r="C139" s="14" t="s">
        <v>257</v>
      </c>
      <c r="D139" s="14" t="s">
        <v>343</v>
      </c>
      <c r="E139" s="13">
        <v>1</v>
      </c>
      <c r="F139" s="15" t="s">
        <v>344</v>
      </c>
      <c r="G139" s="16" t="s">
        <v>345</v>
      </c>
      <c r="H139" s="16" t="s">
        <v>346</v>
      </c>
      <c r="I139" s="25">
        <v>70</v>
      </c>
      <c r="J139" s="25"/>
      <c r="K139" s="25">
        <v>70</v>
      </c>
      <c r="L139" s="26">
        <v>42</v>
      </c>
      <c r="M139" s="27">
        <v>78.54</v>
      </c>
      <c r="N139" s="27">
        <v>31.416000000000004</v>
      </c>
      <c r="O139" s="27">
        <v>73.416</v>
      </c>
      <c r="P139" s="28">
        <f>VLOOKUP($G139,'[1]Sheet1'!$G$4:$R$141,10,0)</f>
        <v>1</v>
      </c>
      <c r="Q139" s="28" t="str">
        <f>VLOOKUP($G139,'[1]Sheet1'!$G$4:$R$141,11,0)</f>
        <v>是</v>
      </c>
      <c r="R139" s="28"/>
    </row>
    <row r="140" spans="1:18" ht="22.5" customHeight="1">
      <c r="A140" s="13">
        <v>137</v>
      </c>
      <c r="B140" s="13">
        <v>615046</v>
      </c>
      <c r="C140" s="14"/>
      <c r="D140" s="14"/>
      <c r="E140" s="13"/>
      <c r="F140" s="15"/>
      <c r="G140" s="16" t="s">
        <v>347</v>
      </c>
      <c r="H140" s="16" t="s">
        <v>348</v>
      </c>
      <c r="I140" s="25">
        <v>53</v>
      </c>
      <c r="J140" s="25"/>
      <c r="K140" s="25">
        <v>53</v>
      </c>
      <c r="L140" s="26">
        <v>31.799999999999997</v>
      </c>
      <c r="M140" s="27">
        <v>42.92</v>
      </c>
      <c r="N140" s="27">
        <v>17.168000000000003</v>
      </c>
      <c r="O140" s="27">
        <v>48.968</v>
      </c>
      <c r="P140" s="28">
        <f>VLOOKUP($G140,'[1]Sheet1'!$G$4:$R$141,10,0)</f>
        <v>2</v>
      </c>
      <c r="Q140" s="28"/>
      <c r="R140" s="28"/>
    </row>
    <row r="141" spans="1:18" ht="22.5" customHeight="1">
      <c r="A141" s="13">
        <v>138</v>
      </c>
      <c r="B141" s="13">
        <v>615046</v>
      </c>
      <c r="C141" s="14"/>
      <c r="D141" s="14"/>
      <c r="E141" s="13"/>
      <c r="F141" s="15"/>
      <c r="G141" s="16" t="s">
        <v>349</v>
      </c>
      <c r="H141" s="16" t="s">
        <v>350</v>
      </c>
      <c r="I141" s="25">
        <v>56</v>
      </c>
      <c r="J141" s="25"/>
      <c r="K141" s="25">
        <v>56</v>
      </c>
      <c r="L141" s="26">
        <v>33.6</v>
      </c>
      <c r="M141" s="27"/>
      <c r="N141" s="27"/>
      <c r="O141" s="27"/>
      <c r="P141" s="28"/>
      <c r="Q141" s="28"/>
      <c r="R141" s="28" t="str">
        <f>VLOOKUP($G141,'[1]Sheet1'!$G$4:$R$141,12,0)</f>
        <v>缺考</v>
      </c>
    </row>
  </sheetData>
  <sheetProtection/>
  <autoFilter ref="A3:R141"/>
  <mergeCells count="146">
    <mergeCell ref="A1:B1"/>
    <mergeCell ref="A2:R2"/>
    <mergeCell ref="C4:C6"/>
    <mergeCell ref="C7:C9"/>
    <mergeCell ref="C10:C12"/>
    <mergeCell ref="C13:C15"/>
    <mergeCell ref="C16:C18"/>
    <mergeCell ref="C19:C20"/>
    <mergeCell ref="C21:C23"/>
    <mergeCell ref="C24:C26"/>
    <mergeCell ref="C27:C29"/>
    <mergeCell ref="C30:C35"/>
    <mergeCell ref="C36:C41"/>
    <mergeCell ref="C43:C44"/>
    <mergeCell ref="C45:C49"/>
    <mergeCell ref="C50:C51"/>
    <mergeCell ref="C52:C53"/>
    <mergeCell ref="C54:C55"/>
    <mergeCell ref="C56:C58"/>
    <mergeCell ref="C59:C60"/>
    <mergeCell ref="C61:C63"/>
    <mergeCell ref="C64:C69"/>
    <mergeCell ref="C70:C72"/>
    <mergeCell ref="C73:C75"/>
    <mergeCell ref="C76:C79"/>
    <mergeCell ref="C80:C94"/>
    <mergeCell ref="C95:C103"/>
    <mergeCell ref="C104:C106"/>
    <mergeCell ref="C107:C108"/>
    <mergeCell ref="C109:C111"/>
    <mergeCell ref="C112:C118"/>
    <mergeCell ref="C119:C121"/>
    <mergeCell ref="C122:C124"/>
    <mergeCell ref="C125:C127"/>
    <mergeCell ref="C128:C129"/>
    <mergeCell ref="C130:C133"/>
    <mergeCell ref="C136:C138"/>
    <mergeCell ref="C139:C141"/>
    <mergeCell ref="D4:D6"/>
    <mergeCell ref="D7:D9"/>
    <mergeCell ref="D10:D12"/>
    <mergeCell ref="D13:D15"/>
    <mergeCell ref="D16:D18"/>
    <mergeCell ref="D19:D20"/>
    <mergeCell ref="D21:D23"/>
    <mergeCell ref="D24:D26"/>
    <mergeCell ref="D27:D29"/>
    <mergeCell ref="D30:D35"/>
    <mergeCell ref="D36:D41"/>
    <mergeCell ref="D43:D44"/>
    <mergeCell ref="D45:D49"/>
    <mergeCell ref="D50:D51"/>
    <mergeCell ref="D52:D53"/>
    <mergeCell ref="D54:D55"/>
    <mergeCell ref="D56:D58"/>
    <mergeCell ref="D59:D60"/>
    <mergeCell ref="D61:D63"/>
    <mergeCell ref="D64:D69"/>
    <mergeCell ref="D70:D72"/>
    <mergeCell ref="D73:D75"/>
    <mergeCell ref="D76:D79"/>
    <mergeCell ref="D80:D94"/>
    <mergeCell ref="D95:D103"/>
    <mergeCell ref="D104:D106"/>
    <mergeCell ref="D107:D108"/>
    <mergeCell ref="D109:D111"/>
    <mergeCell ref="D112:D118"/>
    <mergeCell ref="D119:D121"/>
    <mergeCell ref="D122:D124"/>
    <mergeCell ref="D125:D127"/>
    <mergeCell ref="D128:D129"/>
    <mergeCell ref="D130:D133"/>
    <mergeCell ref="D136:D138"/>
    <mergeCell ref="D139:D141"/>
    <mergeCell ref="E4:E6"/>
    <mergeCell ref="E7:E9"/>
    <mergeCell ref="E10:E12"/>
    <mergeCell ref="E13:E15"/>
    <mergeCell ref="E16:E18"/>
    <mergeCell ref="E19:E20"/>
    <mergeCell ref="E21:E23"/>
    <mergeCell ref="E24:E26"/>
    <mergeCell ref="E27:E29"/>
    <mergeCell ref="E30:E35"/>
    <mergeCell ref="E36:E41"/>
    <mergeCell ref="E43:E44"/>
    <mergeCell ref="E45:E49"/>
    <mergeCell ref="E50:E51"/>
    <mergeCell ref="E52:E53"/>
    <mergeCell ref="E54:E55"/>
    <mergeCell ref="E56:E58"/>
    <mergeCell ref="E59:E60"/>
    <mergeCell ref="E61:E63"/>
    <mergeCell ref="E64:E69"/>
    <mergeCell ref="E70:E72"/>
    <mergeCell ref="E73:E75"/>
    <mergeCell ref="E76:E79"/>
    <mergeCell ref="E80:E94"/>
    <mergeCell ref="E95:E103"/>
    <mergeCell ref="E104:E106"/>
    <mergeCell ref="E107:E108"/>
    <mergeCell ref="E109:E111"/>
    <mergeCell ref="E112:E118"/>
    <mergeCell ref="E119:E121"/>
    <mergeCell ref="E122:E124"/>
    <mergeCell ref="E125:E127"/>
    <mergeCell ref="E128:E129"/>
    <mergeCell ref="E130:E133"/>
    <mergeCell ref="E136:E138"/>
    <mergeCell ref="E139:E141"/>
    <mergeCell ref="F4:F6"/>
    <mergeCell ref="F7:F9"/>
    <mergeCell ref="F10:F12"/>
    <mergeCell ref="F13:F15"/>
    <mergeCell ref="F16:F18"/>
    <mergeCell ref="F19:F20"/>
    <mergeCell ref="F21:F23"/>
    <mergeCell ref="F24:F26"/>
    <mergeCell ref="F27:F29"/>
    <mergeCell ref="F30:F35"/>
    <mergeCell ref="F36:F41"/>
    <mergeCell ref="F43:F44"/>
    <mergeCell ref="F45:F49"/>
    <mergeCell ref="F50:F51"/>
    <mergeCell ref="F52:F53"/>
    <mergeCell ref="F54:F55"/>
    <mergeCell ref="F56:F58"/>
    <mergeCell ref="F59:F60"/>
    <mergeCell ref="F61:F63"/>
    <mergeCell ref="F64:F69"/>
    <mergeCell ref="F70:F72"/>
    <mergeCell ref="F73:F75"/>
    <mergeCell ref="F76:F79"/>
    <mergeCell ref="F80:F94"/>
    <mergeCell ref="F95:F103"/>
    <mergeCell ref="F104:F106"/>
    <mergeCell ref="F107:F108"/>
    <mergeCell ref="F109:F111"/>
    <mergeCell ref="F112:F118"/>
    <mergeCell ref="F119:F121"/>
    <mergeCell ref="F122:F124"/>
    <mergeCell ref="F125:F127"/>
    <mergeCell ref="F128:F129"/>
    <mergeCell ref="F130:F133"/>
    <mergeCell ref="F136:F138"/>
    <mergeCell ref="F139:F141"/>
  </mergeCells>
  <printOptions/>
  <pageMargins left="0.3541666666666667" right="0.20069444444444445" top="0.3145833333333333" bottom="0.2361111111111111" header="0.3145833333333333" footer="0.19652777777777777"/>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七月</cp:lastModifiedBy>
  <dcterms:created xsi:type="dcterms:W3CDTF">2020-10-09T02:57:07Z</dcterms:created>
  <dcterms:modified xsi:type="dcterms:W3CDTF">2024-05-28T01:45:23Z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B1B24415EA0E4A6289E4FFA775BE58FE</vt:lpwstr>
  </property>
  <property fmtid="{D5CDD505-2E9C-101B-9397-08002B2CF9AE}" pid="5" name="KSOReadingLayo">
    <vt:bool>true</vt:bool>
  </property>
</Properties>
</file>