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<sst xmlns="http://schemas.openxmlformats.org/spreadsheetml/2006/main" count="1137" uniqueCount="592">
  <si>
    <t>附件</t>
  </si>
  <si>
    <r>
      <t xml:space="preserve"> 2024</t>
    </r>
    <r>
      <rPr>
        <b/>
        <sz val="18"/>
        <rFont val="宋体"/>
        <family val="0"/>
      </rPr>
      <t>年上半年遂宁经开区事业单位公开考试招聘工作人员考试总成绩和进入体检
人员名单</t>
    </r>
  </si>
  <si>
    <t>岗位
代码</t>
  </si>
  <si>
    <r>
      <rPr>
        <b/>
        <sz val="10"/>
        <rFont val="黑体"/>
        <family val="3"/>
      </rPr>
      <t>招聘单位</t>
    </r>
  </si>
  <si>
    <r>
      <rPr>
        <b/>
        <sz val="10"/>
        <rFont val="黑体"/>
        <family val="3"/>
      </rPr>
      <t>招聘专业</t>
    </r>
  </si>
  <si>
    <t>招聘人数</t>
  </si>
  <si>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</si>
  <si>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</si>
  <si>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</si>
  <si>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</si>
  <si>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r>
      <rPr>
        <b/>
        <sz val="10"/>
        <rFont val="黑体"/>
        <family val="3"/>
      </rPr>
      <t>笔试总成绩</t>
    </r>
  </si>
  <si>
    <t>笔试折合成绩</t>
  </si>
  <si>
    <t>面试成绩</t>
  </si>
  <si>
    <t>面试折合成绩</t>
  </si>
  <si>
    <t>考试总成绩</t>
  </si>
  <si>
    <r>
      <rPr>
        <b/>
        <sz val="10"/>
        <rFont val="黑体"/>
        <family val="3"/>
      </rPr>
      <t>名次</t>
    </r>
  </si>
  <si>
    <t>是否进入体检</t>
  </si>
  <si>
    <t>备注</t>
  </si>
  <si>
    <t>市政公用事务中心</t>
  </si>
  <si>
    <t>本科：园林专业、风景园林专业、园林工程专业、园林景观工程专业、市政工程专业;
研究生：风景园林类、市政工程专业</t>
  </si>
  <si>
    <t>2617001014229</t>
  </si>
  <si>
    <r>
      <rPr>
        <sz val="10"/>
        <rFont val="宋体"/>
        <family val="0"/>
      </rPr>
      <t>汪爱青</t>
    </r>
  </si>
  <si>
    <t>是</t>
  </si>
  <si>
    <t>2617001031311</t>
  </si>
  <si>
    <r>
      <rPr>
        <sz val="10"/>
        <rFont val="宋体"/>
        <family val="0"/>
      </rPr>
      <t>邱林娜</t>
    </r>
  </si>
  <si>
    <t>68.60</t>
  </si>
  <si>
    <t>2617001023402</t>
  </si>
  <si>
    <r>
      <rPr>
        <sz val="10"/>
        <rFont val="宋体"/>
        <family val="0"/>
      </rPr>
      <t>姚廷慧</t>
    </r>
  </si>
  <si>
    <t>66.40</t>
  </si>
  <si>
    <t>企业发展服务中心</t>
  </si>
  <si>
    <t>本科：法学专业、法律专业、工程管理专业、建设工程管理专业；
研究生：法律类、法学类、工程管理类</t>
  </si>
  <si>
    <t>2617002030122</t>
  </si>
  <si>
    <r>
      <rPr>
        <sz val="10"/>
        <rFont val="宋体"/>
        <family val="0"/>
      </rPr>
      <t>刘香玉</t>
    </r>
  </si>
  <si>
    <t>69.80</t>
  </si>
  <si>
    <t>2617002021023</t>
  </si>
  <si>
    <r>
      <rPr>
        <sz val="10"/>
        <rFont val="宋体"/>
        <family val="0"/>
      </rPr>
      <t>曹兰</t>
    </r>
  </si>
  <si>
    <t>70.70</t>
  </si>
  <si>
    <t>2617002020620</t>
  </si>
  <si>
    <r>
      <rPr>
        <sz val="10"/>
        <rFont val="宋体"/>
        <family val="0"/>
      </rPr>
      <t>王茜</t>
    </r>
  </si>
  <si>
    <t>69.70</t>
  </si>
  <si>
    <t>统筹城乡建设发展中心</t>
  </si>
  <si>
    <t>本科：水利类、农学专业、植物科学与技术专业；
研究生：水利工程类、作物学类</t>
  </si>
  <si>
    <t>2617003012612</t>
  </si>
  <si>
    <r>
      <rPr>
        <sz val="10"/>
        <rFont val="宋体"/>
        <family val="0"/>
      </rPr>
      <t>张权炜</t>
    </r>
  </si>
  <si>
    <t>66.90</t>
  </si>
  <si>
    <t>2617003013824</t>
  </si>
  <si>
    <r>
      <rPr>
        <sz val="10"/>
        <rFont val="宋体"/>
        <family val="0"/>
      </rPr>
      <t>何政奇</t>
    </r>
  </si>
  <si>
    <t>59.30</t>
  </si>
  <si>
    <t>缺考</t>
  </si>
  <si>
    <t>2617003014808</t>
  </si>
  <si>
    <t>商艳</t>
  </si>
  <si>
    <t>统计事务中心</t>
  </si>
  <si>
    <t>本科：统计学类、经济学专业、经济统计学专业、会计学专业；
研究生：统计学类</t>
  </si>
  <si>
    <t>2617004015109</t>
  </si>
  <si>
    <r>
      <rPr>
        <sz val="10"/>
        <rFont val="宋体"/>
        <family val="0"/>
      </rPr>
      <t>唐艺维</t>
    </r>
  </si>
  <si>
    <t>70.90</t>
  </si>
  <si>
    <t>2617004014003</t>
  </si>
  <si>
    <r>
      <rPr>
        <sz val="10"/>
        <rFont val="宋体"/>
        <family val="0"/>
      </rPr>
      <t>孙小淇</t>
    </r>
  </si>
  <si>
    <t>68.40</t>
  </si>
  <si>
    <t>2617004014524</t>
  </si>
  <si>
    <t>蒋艳</t>
  </si>
  <si>
    <t>遂宁高级实验学校</t>
  </si>
  <si>
    <t>本科：汉语言专业、汉语言文学专业、汉语国际教育（对外汉语）专业、应用语言学专业、中国语言与文化专业、教育学（语文）专业；
研究生：语言学及应用语言学专业、汉语言文字学专业、中国古代文学专业、中国现当代文学专业、学科教学（语文）专业、课程与教学论（语文）专业</t>
  </si>
  <si>
    <t>1617005054929</t>
  </si>
  <si>
    <r>
      <rPr>
        <sz val="10"/>
        <rFont val="宋体"/>
        <family val="0"/>
      </rPr>
      <t>唐新</t>
    </r>
  </si>
  <si>
    <t>72.00</t>
  </si>
  <si>
    <t>1617005052601</t>
  </si>
  <si>
    <r>
      <rPr>
        <sz val="10"/>
        <rFont val="宋体"/>
        <family val="0"/>
      </rPr>
      <t>李非微</t>
    </r>
  </si>
  <si>
    <t>69.50</t>
  </si>
  <si>
    <t>1617005034523</t>
  </si>
  <si>
    <r>
      <rPr>
        <sz val="10"/>
        <rFont val="宋体"/>
        <family val="0"/>
      </rPr>
      <t>宗茂丹</t>
    </r>
  </si>
  <si>
    <t>64.00</t>
  </si>
  <si>
    <t>1617005052311</t>
  </si>
  <si>
    <r>
      <rPr>
        <sz val="10"/>
        <rFont val="宋体"/>
        <family val="0"/>
      </rPr>
      <t>田镜</t>
    </r>
  </si>
  <si>
    <t>65.00</t>
  </si>
  <si>
    <t>1617005036110</t>
  </si>
  <si>
    <r>
      <rPr>
        <sz val="10"/>
        <rFont val="宋体"/>
        <family val="0"/>
      </rPr>
      <t>罗春梅</t>
    </r>
  </si>
  <si>
    <t>65.50</t>
  </si>
  <si>
    <t>1617005033001</t>
  </si>
  <si>
    <r>
      <rPr>
        <sz val="10"/>
        <rFont val="宋体"/>
        <family val="0"/>
      </rPr>
      <t>吴倩</t>
    </r>
  </si>
  <si>
    <t>64.50</t>
  </si>
  <si>
    <t>本科：数学与应用数学专业、信息与计算科学专业、数理基础科学专业、教育学（数学）专业；
研究生：基础数学专业、应用数学专业、计算数学专业、学科教学（数学）专业、课程与教学论（数学）专业</t>
  </si>
  <si>
    <t>1617006043421</t>
  </si>
  <si>
    <r>
      <rPr>
        <sz val="10"/>
        <rFont val="宋体"/>
        <family val="0"/>
      </rPr>
      <t>蒋伟</t>
    </r>
  </si>
  <si>
    <t>69.00</t>
  </si>
  <si>
    <t>1617006043818</t>
  </si>
  <si>
    <t>吴茜</t>
  </si>
  <si>
    <t>1617006051502</t>
  </si>
  <si>
    <r>
      <rPr>
        <sz val="10"/>
        <rFont val="宋体"/>
        <family val="0"/>
      </rPr>
      <t>唐中洋</t>
    </r>
  </si>
  <si>
    <t>62.50</t>
  </si>
  <si>
    <t>本科：生物科学类、教育学（生物）专业；               
研究生：生物学类、课程与教学论（生物）专业、学科教学（生物）专业</t>
  </si>
  <si>
    <t>1617007022624</t>
  </si>
  <si>
    <r>
      <rPr>
        <sz val="10"/>
        <rFont val="宋体"/>
        <family val="0"/>
      </rPr>
      <t>江延玉</t>
    </r>
  </si>
  <si>
    <t>76.00</t>
  </si>
  <si>
    <t>1617007021427</t>
  </si>
  <si>
    <r>
      <rPr>
        <sz val="10"/>
        <rFont val="宋体"/>
        <family val="0"/>
      </rPr>
      <t>向玉红</t>
    </r>
  </si>
  <si>
    <t>70.50</t>
  </si>
  <si>
    <t>1617007021713</t>
  </si>
  <si>
    <r>
      <rPr>
        <sz val="10"/>
        <rFont val="宋体"/>
        <family val="0"/>
      </rPr>
      <t>杨琪</t>
    </r>
  </si>
  <si>
    <t>1617007052730</t>
  </si>
  <si>
    <r>
      <rPr>
        <sz val="10"/>
        <rFont val="宋体"/>
        <family val="0"/>
      </rPr>
      <t>李银琴</t>
    </r>
  </si>
  <si>
    <t>67.00</t>
  </si>
  <si>
    <t>1617007034324</t>
  </si>
  <si>
    <t>田香</t>
  </si>
  <si>
    <t>1617007032215</t>
  </si>
  <si>
    <r>
      <rPr>
        <sz val="10"/>
        <rFont val="宋体"/>
        <family val="0"/>
      </rPr>
      <t>段晓蝶</t>
    </r>
  </si>
  <si>
    <t>68.00</t>
  </si>
  <si>
    <t>本科：物理学类、教育学（物理）专业；            
研究生：物理学类、课程与教学论（物理）专业、学科教学（物理）专业</t>
  </si>
  <si>
    <t>1617008052912</t>
  </si>
  <si>
    <r>
      <rPr>
        <sz val="10"/>
        <rFont val="宋体"/>
        <family val="0"/>
      </rPr>
      <t>冯薪铭</t>
    </r>
  </si>
  <si>
    <t>1617008023224</t>
  </si>
  <si>
    <r>
      <rPr>
        <sz val="10"/>
        <rFont val="宋体"/>
        <family val="0"/>
      </rPr>
      <t>伍丹</t>
    </r>
  </si>
  <si>
    <t>60.50</t>
  </si>
  <si>
    <t>1617008013002</t>
  </si>
  <si>
    <r>
      <rPr>
        <sz val="10"/>
        <rFont val="宋体"/>
        <family val="0"/>
      </rPr>
      <t>黄鑫</t>
    </r>
  </si>
  <si>
    <t>48.00</t>
  </si>
  <si>
    <t xml:space="preserve">本科：化学专业、化学生物学专业、应用化学专业、教育学（化学）专业；
研究生：化学类、学科教学（化学）专业、课程与教学论（化学）专业
</t>
  </si>
  <si>
    <t>1617009032006</t>
  </si>
  <si>
    <r>
      <rPr>
        <sz val="10"/>
        <rFont val="宋体"/>
        <family val="0"/>
      </rPr>
      <t>张枫</t>
    </r>
  </si>
  <si>
    <t>78.50</t>
  </si>
  <si>
    <t>1617009033504</t>
  </si>
  <si>
    <r>
      <rPr>
        <sz val="10"/>
        <rFont val="宋体"/>
        <family val="0"/>
      </rPr>
      <t>周金蓉</t>
    </r>
  </si>
  <si>
    <t>75.00</t>
  </si>
  <si>
    <t>1617009023804</t>
  </si>
  <si>
    <r>
      <rPr>
        <sz val="10"/>
        <rFont val="宋体"/>
        <family val="0"/>
      </rPr>
      <t>郭龙</t>
    </r>
  </si>
  <si>
    <t>遂宁高级实验学校外国语学校</t>
  </si>
  <si>
    <t>本科：汉语言专业、汉语言文学专业、汉语国际教育（对外汉语）专业、应用语言学专业、中国语言与文化专业、教育学（语文）专业、小学教育专业；
研究生：语言学及应用语言学专业、汉语言文字学专业、中国古代文学专业、中国现当代文学专业、学科教学（语文）专业、课程与教学论（语文）专业、小学教育专业</t>
  </si>
  <si>
    <t>1617010013722</t>
  </si>
  <si>
    <r>
      <rPr>
        <sz val="10"/>
        <rFont val="宋体"/>
        <family val="0"/>
      </rPr>
      <t>宁姝睿</t>
    </r>
  </si>
  <si>
    <t>74.50</t>
  </si>
  <si>
    <t>1617010030422</t>
  </si>
  <si>
    <r>
      <rPr>
        <sz val="10"/>
        <rFont val="宋体"/>
        <family val="0"/>
      </rPr>
      <t>陈思</t>
    </r>
  </si>
  <si>
    <t>1617010044603</t>
  </si>
  <si>
    <r>
      <rPr>
        <sz val="10"/>
        <rFont val="宋体"/>
        <family val="0"/>
      </rPr>
      <t>姜鹭俞</t>
    </r>
  </si>
  <si>
    <t>75.50</t>
  </si>
  <si>
    <t>1617010053602</t>
  </si>
  <si>
    <r>
      <rPr>
        <sz val="10"/>
        <rFont val="宋体"/>
        <family val="0"/>
      </rPr>
      <t>秦锦</t>
    </r>
  </si>
  <si>
    <t>1617010033906</t>
  </si>
  <si>
    <r>
      <rPr>
        <sz val="10"/>
        <rFont val="宋体"/>
        <family val="0"/>
      </rPr>
      <t>罗艳君</t>
    </r>
  </si>
  <si>
    <t>1617010023915</t>
  </si>
  <si>
    <r>
      <rPr>
        <sz val="10"/>
        <rFont val="宋体"/>
        <family val="0"/>
      </rPr>
      <t>邓红英</t>
    </r>
  </si>
  <si>
    <t>71.50</t>
  </si>
  <si>
    <t>1617010042425</t>
  </si>
  <si>
    <r>
      <rPr>
        <sz val="10"/>
        <rFont val="宋体"/>
        <family val="0"/>
      </rPr>
      <t>范东</t>
    </r>
  </si>
  <si>
    <t>1617010015416</t>
  </si>
  <si>
    <r>
      <rPr>
        <sz val="10"/>
        <rFont val="宋体"/>
        <family val="0"/>
      </rPr>
      <t>林沁媛</t>
    </r>
  </si>
  <si>
    <t>71.00</t>
  </si>
  <si>
    <t>1617010024708</t>
  </si>
  <si>
    <r>
      <rPr>
        <sz val="10"/>
        <rFont val="宋体"/>
        <family val="0"/>
      </rPr>
      <t>杨敏</t>
    </r>
  </si>
  <si>
    <t>68.50</t>
  </si>
  <si>
    <t>1617010023219</t>
  </si>
  <si>
    <r>
      <rPr>
        <sz val="10"/>
        <rFont val="宋体"/>
        <family val="0"/>
      </rPr>
      <t>周万里</t>
    </r>
  </si>
  <si>
    <t>1617010041418</t>
  </si>
  <si>
    <r>
      <rPr>
        <sz val="10"/>
        <rFont val="宋体"/>
        <family val="0"/>
      </rPr>
      <t>陈雪梅</t>
    </r>
  </si>
  <si>
    <t>70.00</t>
  </si>
  <si>
    <t>1617010053310</t>
  </si>
  <si>
    <r>
      <rPr>
        <sz val="10"/>
        <rFont val="宋体"/>
        <family val="0"/>
      </rPr>
      <t>姚敏</t>
    </r>
  </si>
  <si>
    <t>1617010030911</t>
  </si>
  <si>
    <r>
      <rPr>
        <sz val="10"/>
        <rFont val="宋体"/>
        <family val="0"/>
      </rPr>
      <t>赵竞华</t>
    </r>
  </si>
  <si>
    <t>1617010026030</t>
  </si>
  <si>
    <t>赵青青</t>
  </si>
  <si>
    <t>1617010035024</t>
  </si>
  <si>
    <t>唐栗玫</t>
  </si>
  <si>
    <t>1617010041327</t>
  </si>
  <si>
    <r>
      <rPr>
        <sz val="10"/>
        <rFont val="宋体"/>
        <family val="0"/>
      </rPr>
      <t>张膑双</t>
    </r>
  </si>
  <si>
    <t>本科：数学与应用数学专业、信息与计算科学专业、数理基础科学专业、教育学（数学）专业、小学教育专业；
研究生：基础数学专业、应用数学专业、计算数学专业、学科教学（数学）专业、课程与教学论（数学）专业、小学教育专业</t>
  </si>
  <si>
    <t>1617011043911</t>
  </si>
  <si>
    <r>
      <rPr>
        <sz val="10"/>
        <rFont val="宋体"/>
        <family val="0"/>
      </rPr>
      <t>王爽君</t>
    </r>
  </si>
  <si>
    <t>1617011040301</t>
  </si>
  <si>
    <r>
      <rPr>
        <sz val="10"/>
        <rFont val="宋体"/>
        <family val="0"/>
      </rPr>
      <t>周晓雪</t>
    </r>
  </si>
  <si>
    <t>1617011033002</t>
  </si>
  <si>
    <r>
      <rPr>
        <sz val="10"/>
        <rFont val="宋体"/>
        <family val="0"/>
      </rPr>
      <t>李雨芩</t>
    </r>
  </si>
  <si>
    <t>1617011044312</t>
  </si>
  <si>
    <r>
      <rPr>
        <sz val="10"/>
        <rFont val="宋体"/>
        <family val="0"/>
      </rPr>
      <t>李花萍</t>
    </r>
  </si>
  <si>
    <t>73.50</t>
  </si>
  <si>
    <t>考试总成绩相同的，以笔试总成绩高低确定名次</t>
  </si>
  <si>
    <t>1617011053004</t>
  </si>
  <si>
    <r>
      <rPr>
        <sz val="10"/>
        <rFont val="宋体"/>
        <family val="0"/>
      </rPr>
      <t>黄丽</t>
    </r>
  </si>
  <si>
    <t>1617011041805</t>
  </si>
  <si>
    <r>
      <rPr>
        <sz val="10"/>
        <rFont val="宋体"/>
        <family val="0"/>
      </rPr>
      <t>周健飞</t>
    </r>
  </si>
  <si>
    <t>1617011035310</t>
  </si>
  <si>
    <r>
      <rPr>
        <sz val="10"/>
        <rFont val="宋体"/>
        <family val="0"/>
      </rPr>
      <t>邓爱琳</t>
    </r>
  </si>
  <si>
    <t>1617011050730</t>
  </si>
  <si>
    <r>
      <rPr>
        <sz val="10"/>
        <rFont val="宋体"/>
        <family val="0"/>
      </rPr>
      <t>杜涟漪</t>
    </r>
  </si>
  <si>
    <t>1617011053321</t>
  </si>
  <si>
    <r>
      <rPr>
        <sz val="10"/>
        <rFont val="宋体"/>
        <family val="0"/>
      </rPr>
      <t>何文琴</t>
    </r>
  </si>
  <si>
    <t>66.00</t>
  </si>
  <si>
    <t>1617011033705</t>
  </si>
  <si>
    <r>
      <rPr>
        <sz val="10"/>
        <rFont val="宋体"/>
        <family val="0"/>
      </rPr>
      <t>吴墨研</t>
    </r>
  </si>
  <si>
    <t>66.50</t>
  </si>
  <si>
    <t>1617011044220</t>
  </si>
  <si>
    <r>
      <rPr>
        <sz val="10"/>
        <rFont val="宋体"/>
        <family val="0"/>
      </rPr>
      <t>秦江蓉</t>
    </r>
  </si>
  <si>
    <t>1617011054816</t>
  </si>
  <si>
    <r>
      <rPr>
        <sz val="10"/>
        <rFont val="宋体"/>
        <family val="0"/>
      </rPr>
      <t>张航</t>
    </r>
  </si>
  <si>
    <t>放弃</t>
  </si>
  <si>
    <t>本科：运动训练专业、体育教育专业、运动能力开发专业、体能训练专业、社会体育指导与管理专业；                                         
研究生：体育类、体育学类、学科教学（体育）专业、课程与教学论（体育）专业</t>
  </si>
  <si>
    <t>1617012041807</t>
  </si>
  <si>
    <r>
      <rPr>
        <sz val="10"/>
        <rFont val="宋体"/>
        <family val="0"/>
      </rPr>
      <t>胡莉</t>
    </r>
  </si>
  <si>
    <t>1617012054615</t>
  </si>
  <si>
    <r>
      <rPr>
        <sz val="10"/>
        <rFont val="宋体"/>
        <family val="0"/>
      </rPr>
      <t>唐随唇</t>
    </r>
  </si>
  <si>
    <t>1617012051320</t>
  </si>
  <si>
    <r>
      <rPr>
        <sz val="10"/>
        <rFont val="宋体"/>
        <family val="0"/>
      </rPr>
      <t>李冬怡</t>
    </r>
  </si>
  <si>
    <t>67.50</t>
  </si>
  <si>
    <t>1617012044605</t>
  </si>
  <si>
    <r>
      <rPr>
        <sz val="10"/>
        <rFont val="宋体"/>
        <family val="0"/>
      </rPr>
      <t>何春霖</t>
    </r>
  </si>
  <si>
    <t>1617012011029</t>
  </si>
  <si>
    <r>
      <rPr>
        <sz val="10"/>
        <rFont val="宋体"/>
        <family val="0"/>
      </rPr>
      <t>姚华明</t>
    </r>
  </si>
  <si>
    <t>1617012011529</t>
  </si>
  <si>
    <r>
      <rPr>
        <sz val="10"/>
        <rFont val="宋体"/>
        <family val="0"/>
      </rPr>
      <t>吴欢</t>
    </r>
  </si>
  <si>
    <t>1617012011805</t>
  </si>
  <si>
    <r>
      <rPr>
        <sz val="10"/>
        <rFont val="宋体"/>
        <family val="0"/>
      </rPr>
      <t>肖永红</t>
    </r>
  </si>
  <si>
    <t>1617012015529</t>
  </si>
  <si>
    <r>
      <rPr>
        <sz val="10"/>
        <rFont val="宋体"/>
        <family val="0"/>
      </rPr>
      <t>陈云川</t>
    </r>
  </si>
  <si>
    <t>63.50</t>
  </si>
  <si>
    <t>1617012014520</t>
  </si>
  <si>
    <r>
      <rPr>
        <sz val="10"/>
        <rFont val="宋体"/>
        <family val="0"/>
      </rPr>
      <t>王豆林</t>
    </r>
  </si>
  <si>
    <t>1617012011317</t>
  </si>
  <si>
    <r>
      <rPr>
        <sz val="10"/>
        <rFont val="宋体"/>
        <family val="0"/>
      </rPr>
      <t>李静</t>
    </r>
  </si>
  <si>
    <t>本科：音乐与舞蹈学类、教育学（音乐教育方向）专业；       
研究生：音乐类、音乐与舞蹈学类、课程与教学论（音乐）专业、学科教学（音乐）专业</t>
  </si>
  <si>
    <t>1617013050728</t>
  </si>
  <si>
    <r>
      <rPr>
        <sz val="10"/>
        <rFont val="宋体"/>
        <family val="0"/>
      </rPr>
      <t>杜雨桐</t>
    </r>
  </si>
  <si>
    <t>73.00</t>
  </si>
  <si>
    <t>1617013050302</t>
  </si>
  <si>
    <r>
      <rPr>
        <sz val="10"/>
        <rFont val="宋体"/>
        <family val="0"/>
      </rPr>
      <t>杨红菊</t>
    </r>
  </si>
  <si>
    <t>1617013024503</t>
  </si>
  <si>
    <r>
      <rPr>
        <sz val="10"/>
        <rFont val="宋体"/>
        <family val="0"/>
      </rPr>
      <t>修正</t>
    </r>
  </si>
  <si>
    <t>1617013043214</t>
  </si>
  <si>
    <r>
      <rPr>
        <sz val="10"/>
        <rFont val="宋体"/>
        <family val="0"/>
      </rPr>
      <t>蒋钦</t>
    </r>
  </si>
  <si>
    <t>1617013030226</t>
  </si>
  <si>
    <r>
      <rPr>
        <sz val="10"/>
        <rFont val="宋体"/>
        <family val="0"/>
      </rPr>
      <t>张文鑫</t>
    </r>
  </si>
  <si>
    <t>1617013044215</t>
  </si>
  <si>
    <r>
      <rPr>
        <sz val="10"/>
        <rFont val="宋体"/>
        <family val="0"/>
      </rPr>
      <t>黄渝茹</t>
    </r>
  </si>
  <si>
    <t>1617014043019</t>
  </si>
  <si>
    <r>
      <rPr>
        <sz val="10"/>
        <rFont val="宋体"/>
        <family val="0"/>
      </rPr>
      <t>贺晓榕</t>
    </r>
  </si>
  <si>
    <t>1617014035203</t>
  </si>
  <si>
    <r>
      <rPr>
        <sz val="10"/>
        <rFont val="宋体"/>
        <family val="0"/>
      </rPr>
      <t>杨香宇</t>
    </r>
  </si>
  <si>
    <t>1617014051927</t>
  </si>
  <si>
    <r>
      <rPr>
        <sz val="10"/>
        <rFont val="宋体"/>
        <family val="0"/>
      </rPr>
      <t>何洁</t>
    </r>
  </si>
  <si>
    <t>1617015033511</t>
  </si>
  <si>
    <r>
      <rPr>
        <sz val="10"/>
        <rFont val="宋体"/>
        <family val="0"/>
      </rPr>
      <t>周武</t>
    </r>
  </si>
  <si>
    <t>1617015015215</t>
  </si>
  <si>
    <r>
      <rPr>
        <sz val="10"/>
        <rFont val="宋体"/>
        <family val="0"/>
      </rPr>
      <t>文岩</t>
    </r>
  </si>
  <si>
    <t>1617015024610</t>
  </si>
  <si>
    <r>
      <rPr>
        <sz val="10"/>
        <rFont val="宋体"/>
        <family val="0"/>
      </rPr>
      <t>高芬琴</t>
    </r>
  </si>
  <si>
    <t>1617016025605</t>
  </si>
  <si>
    <r>
      <rPr>
        <sz val="10"/>
        <rFont val="宋体"/>
        <family val="0"/>
      </rPr>
      <t>何为</t>
    </r>
  </si>
  <si>
    <t>74.00</t>
  </si>
  <si>
    <t>1617016040330</t>
  </si>
  <si>
    <r>
      <rPr>
        <sz val="10"/>
        <rFont val="宋体"/>
        <family val="0"/>
      </rPr>
      <t>丁园</t>
    </r>
  </si>
  <si>
    <t>1617016032418</t>
  </si>
  <si>
    <r>
      <rPr>
        <sz val="10"/>
        <rFont val="宋体"/>
        <family val="0"/>
      </rPr>
      <t>陈丹</t>
    </r>
  </si>
  <si>
    <t>遂宁市第七中学校</t>
  </si>
  <si>
    <t>1617018052028</t>
  </si>
  <si>
    <r>
      <rPr>
        <sz val="10"/>
        <rFont val="宋体"/>
        <family val="0"/>
      </rPr>
      <t>牛沙沙</t>
    </r>
  </si>
  <si>
    <t>1617018013923</t>
  </si>
  <si>
    <r>
      <rPr>
        <sz val="10"/>
        <rFont val="宋体"/>
        <family val="0"/>
      </rPr>
      <t>李金凤</t>
    </r>
  </si>
  <si>
    <t>1617018023507</t>
  </si>
  <si>
    <r>
      <rPr>
        <sz val="10"/>
        <rFont val="宋体"/>
        <family val="0"/>
      </rPr>
      <t>王柯茗</t>
    </r>
  </si>
  <si>
    <t>1617018053520</t>
  </si>
  <si>
    <r>
      <rPr>
        <sz val="10"/>
        <rFont val="宋体"/>
        <family val="0"/>
      </rPr>
      <t>谭丹</t>
    </r>
  </si>
  <si>
    <t>1617018051716</t>
  </si>
  <si>
    <r>
      <rPr>
        <sz val="10"/>
        <rFont val="宋体"/>
        <family val="0"/>
      </rPr>
      <t>谢微</t>
    </r>
  </si>
  <si>
    <t>1617018033427</t>
  </si>
  <si>
    <t>夏燕辉</t>
  </si>
  <si>
    <t>61.00</t>
  </si>
  <si>
    <t>遂宁市北固初级中学校</t>
  </si>
  <si>
    <t>1617020033507</t>
  </si>
  <si>
    <r>
      <rPr>
        <sz val="10"/>
        <rFont val="宋体"/>
        <family val="0"/>
      </rPr>
      <t>唐维</t>
    </r>
  </si>
  <si>
    <t>79.00</t>
  </si>
  <si>
    <t>1617020053828</t>
  </si>
  <si>
    <r>
      <rPr>
        <sz val="10"/>
        <rFont val="宋体"/>
        <family val="0"/>
      </rPr>
      <t>夏薇</t>
    </r>
  </si>
  <si>
    <t>76.50</t>
  </si>
  <si>
    <t>1617020044725</t>
  </si>
  <si>
    <r>
      <rPr>
        <sz val="10"/>
        <rFont val="宋体"/>
        <family val="0"/>
      </rPr>
      <t>谢艳</t>
    </r>
  </si>
  <si>
    <t>77.00</t>
  </si>
  <si>
    <t>1617020052903</t>
  </si>
  <si>
    <r>
      <rPr>
        <sz val="10"/>
        <rFont val="宋体"/>
        <family val="0"/>
      </rPr>
      <t>唐诗</t>
    </r>
  </si>
  <si>
    <t>1617020041730</t>
  </si>
  <si>
    <r>
      <rPr>
        <sz val="10"/>
        <rFont val="宋体"/>
        <family val="0"/>
      </rPr>
      <t>郝沥桢</t>
    </r>
  </si>
  <si>
    <t>1617020052126</t>
  </si>
  <si>
    <r>
      <rPr>
        <sz val="10"/>
        <rFont val="宋体"/>
        <family val="0"/>
      </rPr>
      <t>张颖</t>
    </r>
  </si>
  <si>
    <t>1617020033603</t>
  </si>
  <si>
    <r>
      <rPr>
        <sz val="10"/>
        <rFont val="宋体"/>
        <family val="0"/>
      </rPr>
      <t>青金玉</t>
    </r>
  </si>
  <si>
    <t>1617020053928</t>
  </si>
  <si>
    <r>
      <rPr>
        <sz val="10"/>
        <rFont val="宋体"/>
        <family val="0"/>
      </rPr>
      <t>李菱祎</t>
    </r>
  </si>
  <si>
    <t>1617020035209</t>
  </si>
  <si>
    <r>
      <rPr>
        <sz val="10"/>
        <rFont val="宋体"/>
        <family val="0"/>
      </rPr>
      <t>王容</t>
    </r>
  </si>
  <si>
    <t>1617020051113</t>
  </si>
  <si>
    <r>
      <rPr>
        <sz val="10"/>
        <rFont val="宋体"/>
        <family val="0"/>
      </rPr>
      <t>黄宝洁</t>
    </r>
  </si>
  <si>
    <t>1617020040318</t>
  </si>
  <si>
    <r>
      <rPr>
        <sz val="10"/>
        <rFont val="宋体"/>
        <family val="0"/>
      </rPr>
      <t>黄山</t>
    </r>
  </si>
  <si>
    <t>1617020043122</t>
  </si>
  <si>
    <t>李会</t>
  </si>
  <si>
    <t>1617021044406</t>
  </si>
  <si>
    <r>
      <rPr>
        <sz val="10"/>
        <rFont val="宋体"/>
        <family val="0"/>
      </rPr>
      <t>钟晓燕</t>
    </r>
  </si>
  <si>
    <t>1617021051205</t>
  </si>
  <si>
    <r>
      <rPr>
        <sz val="10"/>
        <rFont val="宋体"/>
        <family val="0"/>
      </rPr>
      <t>杜欢</t>
    </r>
  </si>
  <si>
    <t>1617021011525</t>
  </si>
  <si>
    <r>
      <rPr>
        <sz val="10"/>
        <rFont val="宋体"/>
        <family val="0"/>
      </rPr>
      <t>郭静</t>
    </r>
  </si>
  <si>
    <t>1617021011312</t>
  </si>
  <si>
    <r>
      <rPr>
        <sz val="10"/>
        <rFont val="宋体"/>
        <family val="0"/>
      </rPr>
      <t>段芸</t>
    </r>
  </si>
  <si>
    <t>1617021012306</t>
  </si>
  <si>
    <r>
      <rPr>
        <sz val="10"/>
        <rFont val="宋体"/>
        <family val="0"/>
      </rPr>
      <t>吴爽</t>
    </r>
  </si>
  <si>
    <t>1617021053713</t>
  </si>
  <si>
    <r>
      <rPr>
        <sz val="10"/>
        <rFont val="宋体"/>
        <family val="0"/>
      </rPr>
      <t>罗浩然</t>
    </r>
  </si>
  <si>
    <t>1617021053415</t>
  </si>
  <si>
    <r>
      <rPr>
        <sz val="10"/>
        <rFont val="宋体"/>
        <family val="0"/>
      </rPr>
      <t>瞿琳</t>
    </r>
  </si>
  <si>
    <t>1617021030305</t>
  </si>
  <si>
    <r>
      <rPr>
        <sz val="10"/>
        <rFont val="宋体"/>
        <family val="0"/>
      </rPr>
      <t>蒋小美</t>
    </r>
  </si>
  <si>
    <t>59.00</t>
  </si>
  <si>
    <t>1617021035422</t>
  </si>
  <si>
    <r>
      <rPr>
        <sz val="10"/>
        <rFont val="宋体"/>
        <family val="0"/>
      </rPr>
      <t>尹亚玲</t>
    </r>
  </si>
  <si>
    <t>1617022040417</t>
  </si>
  <si>
    <r>
      <rPr>
        <sz val="10"/>
        <rFont val="宋体"/>
        <family val="0"/>
      </rPr>
      <t>贾欢</t>
    </r>
  </si>
  <si>
    <t>1617022022614</t>
  </si>
  <si>
    <r>
      <rPr>
        <sz val="10"/>
        <rFont val="宋体"/>
        <family val="0"/>
      </rPr>
      <t>何通</t>
    </r>
  </si>
  <si>
    <t>1617022015715</t>
  </si>
  <si>
    <r>
      <rPr>
        <sz val="10"/>
        <rFont val="宋体"/>
        <family val="0"/>
      </rPr>
      <t>罗纯</t>
    </r>
  </si>
  <si>
    <t>61.50</t>
  </si>
  <si>
    <t>1617022033517</t>
  </si>
  <si>
    <r>
      <rPr>
        <sz val="10"/>
        <rFont val="宋体"/>
        <family val="0"/>
      </rPr>
      <t>李金平</t>
    </r>
  </si>
  <si>
    <t>遂宁市玉龙初级中学校</t>
  </si>
  <si>
    <t>1617023011308</t>
  </si>
  <si>
    <r>
      <rPr>
        <sz val="10"/>
        <rFont val="宋体"/>
        <family val="0"/>
      </rPr>
      <t>龙玉荧</t>
    </r>
  </si>
  <si>
    <t>1617023032108</t>
  </si>
  <si>
    <r>
      <rPr>
        <sz val="10"/>
        <rFont val="宋体"/>
        <family val="0"/>
      </rPr>
      <t>喻雁翎</t>
    </r>
  </si>
  <si>
    <t>1617023040613</t>
  </si>
  <si>
    <r>
      <rPr>
        <sz val="10"/>
        <rFont val="宋体"/>
        <family val="0"/>
      </rPr>
      <t>楚逸雪</t>
    </r>
  </si>
  <si>
    <t>1617024042303</t>
  </si>
  <si>
    <r>
      <rPr>
        <sz val="10"/>
        <rFont val="宋体"/>
        <family val="0"/>
      </rPr>
      <t>黄瑞锐</t>
    </r>
  </si>
  <si>
    <t>1617024011503</t>
  </si>
  <si>
    <r>
      <rPr>
        <sz val="10"/>
        <rFont val="宋体"/>
        <family val="0"/>
      </rPr>
      <t>邓美琪</t>
    </r>
  </si>
  <si>
    <t>1617024042417</t>
  </si>
  <si>
    <r>
      <rPr>
        <sz val="10"/>
        <rFont val="宋体"/>
        <family val="0"/>
      </rPr>
      <t>陈海艳</t>
    </r>
  </si>
  <si>
    <t>遂宁市广德初级中学校</t>
  </si>
  <si>
    <t>1617025040806</t>
  </si>
  <si>
    <r>
      <rPr>
        <sz val="10"/>
        <rFont val="宋体"/>
        <family val="0"/>
      </rPr>
      <t>周付红</t>
    </r>
  </si>
  <si>
    <t>1617025040309</t>
  </si>
  <si>
    <r>
      <rPr>
        <sz val="10"/>
        <rFont val="宋体"/>
        <family val="0"/>
      </rPr>
      <t>夏瑞</t>
    </r>
  </si>
  <si>
    <t>1617025054818</t>
  </si>
  <si>
    <r>
      <rPr>
        <sz val="10"/>
        <rFont val="宋体"/>
        <family val="0"/>
      </rPr>
      <t>张润</t>
    </r>
  </si>
  <si>
    <t>1617025032202</t>
  </si>
  <si>
    <r>
      <rPr>
        <sz val="10"/>
        <rFont val="宋体"/>
        <family val="0"/>
      </rPr>
      <t>尹蓝萍</t>
    </r>
  </si>
  <si>
    <t>1617025041130</t>
  </si>
  <si>
    <r>
      <rPr>
        <sz val="10"/>
        <rFont val="宋体"/>
        <family val="0"/>
      </rPr>
      <t>罗珊</t>
    </r>
  </si>
  <si>
    <t>1617025052917</t>
  </si>
  <si>
    <r>
      <rPr>
        <sz val="10"/>
        <rFont val="宋体"/>
        <family val="0"/>
      </rPr>
      <t>梁琪</t>
    </r>
  </si>
  <si>
    <t>62.00</t>
  </si>
  <si>
    <t>1617026054401</t>
  </si>
  <si>
    <r>
      <rPr>
        <sz val="10"/>
        <rFont val="宋体"/>
        <family val="0"/>
      </rPr>
      <t>王蒙玲</t>
    </r>
  </si>
  <si>
    <t>1617026052309</t>
  </si>
  <si>
    <r>
      <rPr>
        <sz val="10"/>
        <rFont val="宋体"/>
        <family val="0"/>
      </rPr>
      <t>杨巧</t>
    </r>
  </si>
  <si>
    <t>1617026054016</t>
  </si>
  <si>
    <r>
      <rPr>
        <sz val="10"/>
        <rFont val="宋体"/>
        <family val="0"/>
      </rPr>
      <t>肖雨奇</t>
    </r>
  </si>
  <si>
    <t>58.00</t>
  </si>
  <si>
    <t>1617027012020</t>
  </si>
  <si>
    <r>
      <rPr>
        <sz val="10"/>
        <rFont val="宋体"/>
        <family val="0"/>
      </rPr>
      <t>蔡瑶</t>
    </r>
  </si>
  <si>
    <t>1617027040119</t>
  </si>
  <si>
    <r>
      <rPr>
        <sz val="10"/>
        <rFont val="宋体"/>
        <family val="0"/>
      </rPr>
      <t>张琦凌</t>
    </r>
  </si>
  <si>
    <t>1617027052911</t>
  </si>
  <si>
    <r>
      <rPr>
        <sz val="10"/>
        <rFont val="宋体"/>
        <family val="0"/>
      </rPr>
      <t>吕容</t>
    </r>
  </si>
  <si>
    <t>1617027025825</t>
  </si>
  <si>
    <r>
      <rPr>
        <sz val="10"/>
        <rFont val="宋体"/>
        <family val="0"/>
      </rPr>
      <t>雷鸿艳</t>
    </r>
  </si>
  <si>
    <t>1617027032030</t>
  </si>
  <si>
    <r>
      <rPr>
        <sz val="10"/>
        <rFont val="宋体"/>
        <family val="0"/>
      </rPr>
      <t>卢琴</t>
    </r>
  </si>
  <si>
    <t>1617027033725</t>
  </si>
  <si>
    <r>
      <rPr>
        <sz val="10"/>
        <rFont val="宋体"/>
        <family val="0"/>
      </rPr>
      <t>杨俊杰</t>
    </r>
  </si>
  <si>
    <t>1617028033201</t>
  </si>
  <si>
    <r>
      <rPr>
        <sz val="10"/>
        <rFont val="宋体"/>
        <family val="0"/>
      </rPr>
      <t>谭莉</t>
    </r>
  </si>
  <si>
    <t>1617028024725</t>
  </si>
  <si>
    <r>
      <rPr>
        <sz val="10"/>
        <rFont val="宋体"/>
        <family val="0"/>
      </rPr>
      <t>瞿月</t>
    </r>
  </si>
  <si>
    <t>1617028020229</t>
  </si>
  <si>
    <r>
      <rPr>
        <sz val="10"/>
        <rFont val="宋体"/>
        <family val="0"/>
      </rPr>
      <t>唐敏</t>
    </r>
  </si>
  <si>
    <t>专科：学前教育（含幼儿教育）专业；                                             本科：学前教育专业；
研究生：学前教育学专业、学前教育专业</t>
  </si>
  <si>
    <t>1617029024123</t>
  </si>
  <si>
    <r>
      <rPr>
        <sz val="10"/>
        <rFont val="宋体"/>
        <family val="0"/>
      </rPr>
      <t>蒲玲琳</t>
    </r>
  </si>
  <si>
    <t>1617029044730</t>
  </si>
  <si>
    <r>
      <rPr>
        <sz val="10"/>
        <rFont val="宋体"/>
        <family val="0"/>
      </rPr>
      <t>邓婧</t>
    </r>
  </si>
  <si>
    <t>1617029031306</t>
  </si>
  <si>
    <r>
      <rPr>
        <sz val="10"/>
        <rFont val="宋体"/>
        <family val="0"/>
      </rPr>
      <t>邓欣</t>
    </r>
  </si>
  <si>
    <t>1617029042730</t>
  </si>
  <si>
    <r>
      <rPr>
        <sz val="10"/>
        <rFont val="宋体"/>
        <family val="0"/>
      </rPr>
      <t>陈倩倩</t>
    </r>
  </si>
  <si>
    <t>1617029040901</t>
  </si>
  <si>
    <r>
      <rPr>
        <sz val="10"/>
        <rFont val="宋体"/>
        <family val="0"/>
      </rPr>
      <t>谢东林</t>
    </r>
  </si>
  <si>
    <t>1617029032709</t>
  </si>
  <si>
    <r>
      <rPr>
        <sz val="10"/>
        <rFont val="宋体"/>
        <family val="0"/>
      </rPr>
      <t>覃静</t>
    </r>
  </si>
  <si>
    <t>1617029041201</t>
  </si>
  <si>
    <r>
      <rPr>
        <sz val="10"/>
        <rFont val="宋体"/>
        <family val="0"/>
      </rPr>
      <t>杨田琼</t>
    </r>
  </si>
  <si>
    <t>1617029021912</t>
  </si>
  <si>
    <r>
      <rPr>
        <sz val="10"/>
        <rFont val="宋体"/>
        <family val="0"/>
      </rPr>
      <t>吴苗苗</t>
    </r>
  </si>
  <si>
    <t>1617029044625</t>
  </si>
  <si>
    <r>
      <rPr>
        <sz val="10"/>
        <rFont val="宋体"/>
        <family val="0"/>
      </rPr>
      <t>罗芸芸</t>
    </r>
  </si>
  <si>
    <t>遂宁市金鱼实验学校</t>
  </si>
  <si>
    <t>1617030054303</t>
  </si>
  <si>
    <r>
      <rPr>
        <sz val="10"/>
        <rFont val="宋体"/>
        <family val="0"/>
      </rPr>
      <t>胡雷宇</t>
    </r>
  </si>
  <si>
    <t>1617030011815</t>
  </si>
  <si>
    <r>
      <rPr>
        <sz val="10"/>
        <rFont val="宋体"/>
        <family val="0"/>
      </rPr>
      <t>唐瑜彤</t>
    </r>
  </si>
  <si>
    <t>1617030052515</t>
  </si>
  <si>
    <r>
      <rPr>
        <sz val="10"/>
        <rFont val="宋体"/>
        <family val="0"/>
      </rPr>
      <t>饶子卓</t>
    </r>
  </si>
  <si>
    <t>1617030024726</t>
  </si>
  <si>
    <r>
      <rPr>
        <sz val="10"/>
        <rFont val="宋体"/>
        <family val="0"/>
      </rPr>
      <t>陈玲</t>
    </r>
  </si>
  <si>
    <t>1617030030717</t>
  </si>
  <si>
    <r>
      <rPr>
        <sz val="10"/>
        <rFont val="宋体"/>
        <family val="0"/>
      </rPr>
      <t>陈一嘉</t>
    </r>
  </si>
  <si>
    <t>1617030051623</t>
  </si>
  <si>
    <r>
      <rPr>
        <sz val="10"/>
        <rFont val="宋体"/>
        <family val="0"/>
      </rPr>
      <t>杨艳</t>
    </r>
  </si>
  <si>
    <t>1617030041909</t>
  </si>
  <si>
    <r>
      <rPr>
        <sz val="10"/>
        <rFont val="宋体"/>
        <family val="0"/>
      </rPr>
      <t>王亚男</t>
    </r>
  </si>
  <si>
    <t>72.50</t>
  </si>
  <si>
    <t>1617030053724</t>
  </si>
  <si>
    <r>
      <rPr>
        <sz val="10"/>
        <rFont val="宋体"/>
        <family val="0"/>
      </rPr>
      <t>张远芳</t>
    </r>
  </si>
  <si>
    <t>1617030034204</t>
  </si>
  <si>
    <r>
      <rPr>
        <sz val="10"/>
        <rFont val="宋体"/>
        <family val="0"/>
      </rPr>
      <t>陈艾</t>
    </r>
  </si>
  <si>
    <t>1617030020422</t>
  </si>
  <si>
    <r>
      <rPr>
        <sz val="10"/>
        <rFont val="宋体"/>
        <family val="0"/>
      </rPr>
      <t>殷卓灵</t>
    </r>
  </si>
  <si>
    <t>1617030053123</t>
  </si>
  <si>
    <r>
      <rPr>
        <sz val="10"/>
        <rFont val="宋体"/>
        <family val="0"/>
      </rPr>
      <t>余念</t>
    </r>
  </si>
  <si>
    <t>1617030036212</t>
  </si>
  <si>
    <r>
      <rPr>
        <sz val="10"/>
        <rFont val="宋体"/>
        <family val="0"/>
      </rPr>
      <t>蒋佩佩</t>
    </r>
  </si>
  <si>
    <t>1617031051016</t>
  </si>
  <si>
    <r>
      <rPr>
        <sz val="10"/>
        <rFont val="宋体"/>
        <family val="0"/>
      </rPr>
      <t>钟姝妮</t>
    </r>
  </si>
  <si>
    <t>1617031051930</t>
  </si>
  <si>
    <r>
      <rPr>
        <sz val="10"/>
        <rFont val="宋体"/>
        <family val="0"/>
      </rPr>
      <t>王喜鹏</t>
    </r>
  </si>
  <si>
    <t>1617031024514</t>
  </si>
  <si>
    <r>
      <rPr>
        <sz val="10"/>
        <rFont val="宋体"/>
        <family val="0"/>
      </rPr>
      <t>杨丹</t>
    </r>
  </si>
  <si>
    <t>遂宁市东坡小学校</t>
  </si>
  <si>
    <t>1617032043624</t>
  </si>
  <si>
    <r>
      <rPr>
        <sz val="10"/>
        <rFont val="宋体"/>
        <family val="0"/>
      </rPr>
      <t>胡晓</t>
    </r>
  </si>
  <si>
    <t>1617032041708</t>
  </si>
  <si>
    <r>
      <rPr>
        <sz val="10"/>
        <rFont val="宋体"/>
        <family val="0"/>
      </rPr>
      <t>秦美林</t>
    </r>
  </si>
  <si>
    <t>1617032034416</t>
  </si>
  <si>
    <r>
      <rPr>
        <sz val="10"/>
        <rFont val="宋体"/>
        <family val="0"/>
      </rPr>
      <t>朱春艳</t>
    </r>
  </si>
  <si>
    <t>1617032051020</t>
  </si>
  <si>
    <r>
      <rPr>
        <sz val="10"/>
        <rFont val="宋体"/>
        <family val="0"/>
      </rPr>
      <t>陈雨婷</t>
    </r>
  </si>
  <si>
    <t>1617032033513</t>
  </si>
  <si>
    <r>
      <rPr>
        <sz val="10"/>
        <rFont val="宋体"/>
        <family val="0"/>
      </rPr>
      <t>彭红连</t>
    </r>
  </si>
  <si>
    <t>1617032050601</t>
  </si>
  <si>
    <t>袁凤霞</t>
  </si>
  <si>
    <t>1617033052218</t>
  </si>
  <si>
    <r>
      <rPr>
        <sz val="10"/>
        <rFont val="宋体"/>
        <family val="0"/>
      </rPr>
      <t>邱敏</t>
    </r>
  </si>
  <si>
    <t>1617033035822</t>
  </si>
  <si>
    <r>
      <rPr>
        <sz val="10"/>
        <rFont val="宋体"/>
        <family val="0"/>
      </rPr>
      <t>刘恋</t>
    </r>
  </si>
  <si>
    <t>1617033040419</t>
  </si>
  <si>
    <r>
      <rPr>
        <sz val="10"/>
        <rFont val="宋体"/>
        <family val="0"/>
      </rPr>
      <t>李雪</t>
    </r>
  </si>
  <si>
    <t>1617033035625</t>
  </si>
  <si>
    <r>
      <rPr>
        <sz val="10"/>
        <rFont val="宋体"/>
        <family val="0"/>
      </rPr>
      <t>梁琴</t>
    </r>
  </si>
  <si>
    <t>1617033054629</t>
  </si>
  <si>
    <r>
      <rPr>
        <sz val="10"/>
        <rFont val="宋体"/>
        <family val="0"/>
      </rPr>
      <t>刘琪</t>
    </r>
  </si>
  <si>
    <t>58.50</t>
  </si>
  <si>
    <t>1617033010406</t>
  </si>
  <si>
    <t>杨焯婷</t>
  </si>
  <si>
    <t>53.00</t>
  </si>
  <si>
    <t>遂宁市船山区新桥镇初级中学校</t>
  </si>
  <si>
    <t>1617034042124</t>
  </si>
  <si>
    <r>
      <rPr>
        <sz val="10"/>
        <rFont val="宋体"/>
        <family val="0"/>
      </rPr>
      <t>刘蓝</t>
    </r>
  </si>
  <si>
    <t>1617034020323</t>
  </si>
  <si>
    <t>邱慧苗</t>
  </si>
  <si>
    <t>遂宁市船山区新桥镇小学校</t>
  </si>
  <si>
    <t>1617035024423</t>
  </si>
  <si>
    <r>
      <rPr>
        <sz val="10"/>
        <rFont val="宋体"/>
        <family val="0"/>
      </rPr>
      <t>李明雪</t>
    </r>
  </si>
  <si>
    <t>1617035032019</t>
  </si>
  <si>
    <r>
      <rPr>
        <sz val="10"/>
        <rFont val="宋体"/>
        <family val="0"/>
      </rPr>
      <t>龙春梅</t>
    </r>
  </si>
  <si>
    <t>1617035034526</t>
  </si>
  <si>
    <r>
      <rPr>
        <sz val="10"/>
        <rFont val="宋体"/>
        <family val="0"/>
      </rPr>
      <t>余瑶</t>
    </r>
  </si>
  <si>
    <t>1617036043811</t>
  </si>
  <si>
    <r>
      <rPr>
        <sz val="10"/>
        <rFont val="宋体"/>
        <family val="0"/>
      </rPr>
      <t>关光潞</t>
    </r>
  </si>
  <si>
    <t>1617036051830</t>
  </si>
  <si>
    <r>
      <rPr>
        <sz val="10"/>
        <rFont val="宋体"/>
        <family val="0"/>
      </rPr>
      <t>陈燃燃</t>
    </r>
  </si>
  <si>
    <t>1617036041818</t>
  </si>
  <si>
    <t>刘端金</t>
  </si>
  <si>
    <t>遂宁市北固幼儿园</t>
  </si>
  <si>
    <t>1617037021728</t>
  </si>
  <si>
    <r>
      <rPr>
        <sz val="10"/>
        <rFont val="宋体"/>
        <family val="0"/>
      </rPr>
      <t>杨秀挺</t>
    </r>
  </si>
  <si>
    <t>1617037015015</t>
  </si>
  <si>
    <r>
      <rPr>
        <sz val="10"/>
        <rFont val="宋体"/>
        <family val="0"/>
      </rPr>
      <t>吴红</t>
    </r>
  </si>
  <si>
    <t>80.00</t>
  </si>
  <si>
    <t>1617037032910</t>
  </si>
  <si>
    <r>
      <rPr>
        <sz val="10"/>
        <rFont val="宋体"/>
        <family val="0"/>
      </rPr>
      <t>文小丽</t>
    </r>
  </si>
  <si>
    <t>1617037030106</t>
  </si>
  <si>
    <r>
      <rPr>
        <sz val="10"/>
        <rFont val="宋体"/>
        <family val="0"/>
      </rPr>
      <t>申佳丽</t>
    </r>
  </si>
  <si>
    <t>1617037032528</t>
  </si>
  <si>
    <r>
      <rPr>
        <sz val="10"/>
        <rFont val="宋体"/>
        <family val="0"/>
      </rPr>
      <t>聂丽娟</t>
    </r>
  </si>
  <si>
    <t>1617037030123</t>
  </si>
  <si>
    <t>1617037033605</t>
  </si>
  <si>
    <r>
      <rPr>
        <sz val="10"/>
        <rFont val="宋体"/>
        <family val="0"/>
      </rPr>
      <t>彭思源</t>
    </r>
  </si>
  <si>
    <t>1617037013226</t>
  </si>
  <si>
    <r>
      <rPr>
        <sz val="10"/>
        <rFont val="宋体"/>
        <family val="0"/>
      </rPr>
      <t>王静</t>
    </r>
  </si>
  <si>
    <t>1617037031319</t>
  </si>
  <si>
    <r>
      <rPr>
        <sz val="10"/>
        <rFont val="宋体"/>
        <family val="0"/>
      </rPr>
      <t>唐宇灿</t>
    </r>
  </si>
  <si>
    <t>1617037022802</t>
  </si>
  <si>
    <r>
      <rPr>
        <sz val="10"/>
        <rFont val="宋体"/>
        <family val="0"/>
      </rPr>
      <t>蒋淼</t>
    </r>
  </si>
  <si>
    <t>1617037025205</t>
  </si>
  <si>
    <r>
      <rPr>
        <sz val="10"/>
        <rFont val="宋体"/>
        <family val="0"/>
      </rPr>
      <t>赵杨</t>
    </r>
  </si>
  <si>
    <t>1617037024816</t>
  </si>
  <si>
    <r>
      <rPr>
        <sz val="10"/>
        <rFont val="宋体"/>
        <family val="0"/>
      </rPr>
      <t>汪溢君</t>
    </r>
  </si>
  <si>
    <t>1617037021227</t>
  </si>
  <si>
    <r>
      <rPr>
        <sz val="10"/>
        <rFont val="宋体"/>
        <family val="0"/>
      </rPr>
      <t>朱英栏</t>
    </r>
  </si>
  <si>
    <t>1617037052728</t>
  </si>
  <si>
    <r>
      <rPr>
        <sz val="10"/>
        <rFont val="宋体"/>
        <family val="0"/>
      </rPr>
      <t>唐婉盈</t>
    </r>
  </si>
  <si>
    <t>1617037030722</t>
  </si>
  <si>
    <t>陈璐璐</t>
  </si>
  <si>
    <t>1617037010822</t>
  </si>
  <si>
    <r>
      <rPr>
        <sz val="10"/>
        <rFont val="宋体"/>
        <family val="0"/>
      </rPr>
      <t>张燕坪</t>
    </r>
  </si>
  <si>
    <t>1617037033328</t>
  </si>
  <si>
    <t>甘慧琳</t>
  </si>
  <si>
    <t>1617037015120</t>
  </si>
  <si>
    <r>
      <rPr>
        <sz val="10"/>
        <rFont val="宋体"/>
        <family val="0"/>
      </rPr>
      <t>田秀容</t>
    </r>
  </si>
  <si>
    <t>1617037041713</t>
  </si>
  <si>
    <r>
      <rPr>
        <sz val="10"/>
        <rFont val="宋体"/>
        <family val="0"/>
      </rPr>
      <t>刘彦利</t>
    </r>
  </si>
  <si>
    <t>遂宁市新月幼儿园</t>
  </si>
  <si>
    <t>1617038050713</t>
  </si>
  <si>
    <r>
      <rPr>
        <sz val="10"/>
        <rFont val="宋体"/>
        <family val="0"/>
      </rPr>
      <t>刘庚鑫</t>
    </r>
  </si>
  <si>
    <t>1617038012414</t>
  </si>
  <si>
    <r>
      <rPr>
        <sz val="10"/>
        <rFont val="宋体"/>
        <family val="0"/>
      </rPr>
      <t>毛茜</t>
    </r>
  </si>
  <si>
    <t>1617038034601</t>
  </si>
  <si>
    <r>
      <rPr>
        <sz val="10"/>
        <rFont val="宋体"/>
        <family val="0"/>
      </rPr>
      <t>魏婷婷</t>
    </r>
  </si>
  <si>
    <t>1617038054227</t>
  </si>
  <si>
    <r>
      <rPr>
        <sz val="10"/>
        <rFont val="宋体"/>
        <family val="0"/>
      </rPr>
      <t>吴柳隐</t>
    </r>
  </si>
  <si>
    <t>1617038044009</t>
  </si>
  <si>
    <r>
      <rPr>
        <sz val="10"/>
        <rFont val="宋体"/>
        <family val="0"/>
      </rPr>
      <t>唐冬燕</t>
    </r>
  </si>
  <si>
    <t>1617038044121</t>
  </si>
  <si>
    <r>
      <rPr>
        <sz val="10"/>
        <rFont val="宋体"/>
        <family val="0"/>
      </rPr>
      <t>田洪鑫</t>
    </r>
  </si>
  <si>
    <t>1617038023725</t>
  </si>
  <si>
    <r>
      <rPr>
        <sz val="10"/>
        <rFont val="宋体"/>
        <family val="0"/>
      </rPr>
      <t>王若楠</t>
    </r>
  </si>
  <si>
    <t>1617038013623</t>
  </si>
  <si>
    <r>
      <rPr>
        <sz val="10"/>
        <rFont val="宋体"/>
        <family val="0"/>
      </rPr>
      <t>弋超</t>
    </r>
  </si>
  <si>
    <t>1617038052230</t>
  </si>
  <si>
    <r>
      <rPr>
        <sz val="10"/>
        <rFont val="宋体"/>
        <family val="0"/>
      </rPr>
      <t>莫才千</t>
    </r>
  </si>
  <si>
    <t>1617038041330</t>
  </si>
  <si>
    <r>
      <rPr>
        <sz val="10"/>
        <rFont val="宋体"/>
        <family val="0"/>
      </rPr>
      <t>张婕</t>
    </r>
  </si>
  <si>
    <t>1617038030909</t>
  </si>
  <si>
    <r>
      <rPr>
        <sz val="10"/>
        <rFont val="宋体"/>
        <family val="0"/>
      </rPr>
      <t>谢林利</t>
    </r>
  </si>
  <si>
    <t>1617038040729</t>
  </si>
  <si>
    <r>
      <rPr>
        <sz val="10"/>
        <rFont val="宋体"/>
        <family val="0"/>
      </rPr>
      <t>熊丽</t>
    </r>
  </si>
  <si>
    <t>1617038021923</t>
  </si>
  <si>
    <r>
      <rPr>
        <sz val="10"/>
        <rFont val="宋体"/>
        <family val="0"/>
      </rPr>
      <t>唐青凤</t>
    </r>
  </si>
  <si>
    <t>1617038021726</t>
  </si>
  <si>
    <r>
      <rPr>
        <sz val="10"/>
        <rFont val="宋体"/>
        <family val="0"/>
      </rPr>
      <t>唐雨君</t>
    </r>
  </si>
  <si>
    <t>1617038051230</t>
  </si>
  <si>
    <r>
      <rPr>
        <sz val="10"/>
        <rFont val="宋体"/>
        <family val="0"/>
      </rPr>
      <t>漆燕</t>
    </r>
  </si>
  <si>
    <t>1617038050610</t>
  </si>
  <si>
    <r>
      <rPr>
        <sz val="10"/>
        <rFont val="宋体"/>
        <family val="0"/>
      </rPr>
      <t>周楠</t>
    </r>
  </si>
  <si>
    <t>1617038041522</t>
  </si>
  <si>
    <r>
      <rPr>
        <sz val="10"/>
        <rFont val="宋体"/>
        <family val="0"/>
      </rPr>
      <t>雷婷婷</t>
    </r>
  </si>
  <si>
    <t>1617038013704</t>
  </si>
  <si>
    <r>
      <rPr>
        <sz val="10"/>
        <rFont val="宋体"/>
        <family val="0"/>
      </rPr>
      <t>谭雨</t>
    </r>
  </si>
  <si>
    <t>1617038040724</t>
  </si>
  <si>
    <r>
      <rPr>
        <sz val="10"/>
        <rFont val="宋体"/>
        <family val="0"/>
      </rPr>
      <t>吴晓漫</t>
    </r>
  </si>
  <si>
    <t>1617038032113</t>
  </si>
  <si>
    <r>
      <rPr>
        <sz val="10"/>
        <rFont val="宋体"/>
        <family val="0"/>
      </rPr>
      <t>吕媛</t>
    </r>
  </si>
  <si>
    <t>1617038022413</t>
  </si>
  <si>
    <r>
      <rPr>
        <sz val="10"/>
        <rFont val="宋体"/>
        <family val="0"/>
      </rPr>
      <t>李星蓉</t>
    </r>
  </si>
  <si>
    <t>1617038014513</t>
  </si>
  <si>
    <r>
      <rPr>
        <sz val="10"/>
        <rFont val="宋体"/>
        <family val="0"/>
      </rPr>
      <t>王昆</t>
    </r>
  </si>
  <si>
    <t>遂宁市船山区新桥镇凤台小学校</t>
  </si>
  <si>
    <t>1617039044424</t>
  </si>
  <si>
    <r>
      <rPr>
        <sz val="10"/>
        <rFont val="宋体"/>
        <family val="0"/>
      </rPr>
      <t>李晓</t>
    </r>
  </si>
  <si>
    <t>1617039052710</t>
  </si>
  <si>
    <r>
      <rPr>
        <sz val="10"/>
        <rFont val="宋体"/>
        <family val="0"/>
      </rPr>
      <t>梁美</t>
    </r>
  </si>
  <si>
    <t>1617039041310</t>
  </si>
  <si>
    <r>
      <rPr>
        <sz val="10"/>
        <rFont val="宋体"/>
        <family val="0"/>
      </rPr>
      <t>李薇</t>
    </r>
  </si>
  <si>
    <t>1617039014724</t>
  </si>
  <si>
    <r>
      <rPr>
        <sz val="10"/>
        <rFont val="宋体"/>
        <family val="0"/>
      </rPr>
      <t>张锦璇</t>
    </r>
  </si>
  <si>
    <t>1617039050929</t>
  </si>
  <si>
    <r>
      <rPr>
        <sz val="10"/>
        <rFont val="宋体"/>
        <family val="0"/>
      </rPr>
      <t>刘荩锶</t>
    </r>
  </si>
  <si>
    <t>1617039013708</t>
  </si>
  <si>
    <r>
      <rPr>
        <sz val="10"/>
        <rFont val="宋体"/>
        <family val="0"/>
      </rPr>
      <t>青婷</t>
    </r>
  </si>
  <si>
    <t>1617039051611</t>
  </si>
  <si>
    <r>
      <rPr>
        <sz val="10"/>
        <rFont val="宋体"/>
        <family val="0"/>
      </rPr>
      <t>段悦</t>
    </r>
  </si>
  <si>
    <t>1617039043106</t>
  </si>
  <si>
    <r>
      <rPr>
        <sz val="10"/>
        <rFont val="宋体"/>
        <family val="0"/>
      </rPr>
      <t>使乙日布</t>
    </r>
  </si>
  <si>
    <t>1617039052110</t>
  </si>
  <si>
    <r>
      <rPr>
        <sz val="10"/>
        <rFont val="宋体"/>
        <family val="0"/>
      </rPr>
      <t>田萍</t>
    </r>
  </si>
  <si>
    <t>1617039033804</t>
  </si>
  <si>
    <r>
      <rPr>
        <sz val="10"/>
        <rFont val="宋体"/>
        <family val="0"/>
      </rPr>
      <t>倪小玉</t>
    </r>
  </si>
  <si>
    <t>遂宁市船山区南强社区卫生服务中心</t>
  </si>
  <si>
    <t>本科：临床医学专业
研究生：临床医学类</t>
  </si>
  <si>
    <t>4617040034519</t>
  </si>
  <si>
    <r>
      <rPr>
        <sz val="10"/>
        <rFont val="宋体"/>
        <family val="0"/>
      </rPr>
      <t>周丽</t>
    </r>
  </si>
  <si>
    <t>4617040034621</t>
  </si>
  <si>
    <r>
      <rPr>
        <sz val="10"/>
        <rFont val="宋体"/>
        <family val="0"/>
      </rPr>
      <t>陈芳</t>
    </r>
  </si>
  <si>
    <t>57.00</t>
  </si>
  <si>
    <t>4617040035016</t>
  </si>
  <si>
    <r>
      <rPr>
        <sz val="10"/>
        <rFont val="宋体"/>
        <family val="0"/>
      </rPr>
      <t>谢军</t>
    </r>
  </si>
  <si>
    <t>54.00</t>
  </si>
  <si>
    <t>4617040035329</t>
  </si>
  <si>
    <r>
      <rPr>
        <sz val="10"/>
        <rFont val="宋体"/>
        <family val="0"/>
      </rPr>
      <t>唐雨</t>
    </r>
  </si>
  <si>
    <t>4617040034810</t>
  </si>
  <si>
    <r>
      <rPr>
        <sz val="10"/>
        <rFont val="宋体"/>
        <family val="0"/>
      </rPr>
      <t>孔纯</t>
    </r>
  </si>
  <si>
    <t>49.00</t>
  </si>
  <si>
    <t>4617041035227</t>
  </si>
  <si>
    <r>
      <rPr>
        <sz val="10"/>
        <rFont val="宋体"/>
        <family val="0"/>
      </rPr>
      <t>陈沙</t>
    </r>
  </si>
  <si>
    <t>51.00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</si>
</sst>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69">
    <font>
      <sz val="10"/>
      <name val="Arial"/>
      <family val="2"/>
    </font>
    <font>
      <sz val="11"/>
      <name val="宋体"/>
      <family val="0"/>
    </font>
    <font>
      <sz val="10"/>
      <name val="Times New Roman"/>
      <family val="1"/>
    </font>
    <font>
      <sz val="12"/>
      <name val="宋体"/>
      <family val="0"/>
    </font>
    <font>
      <b/>
      <sz val="18"/>
      <name val="Times New Roman"/>
      <family val="1"/>
    </font>
    <font>
      <b/>
      <sz val="10"/>
      <name val="黑体"/>
      <family val="3"/>
    </font>
    <font>
      <b/>
      <sz val="10"/>
      <name val="Times New Roman"/>
      <family val="1"/>
    </font>
    <font>
      <sz val="10"/>
      <color indexed="8"/>
      <name val="Times New Roman"/>
      <family val="1"/>
    </font>
    <font>
      <sz val="10"/>
      <color indexed="8"/>
      <name val="宋体"/>
      <family val="0"/>
    </font>
    <font>
      <sz val="8"/>
      <color indexed="8"/>
      <name val="宋体"/>
      <family val="0"/>
    </font>
    <font>
      <sz val="8"/>
      <color indexed="8"/>
      <name val="Times New Roman"/>
      <family val="1"/>
    </font>
    <font>
      <sz val="10"/>
      <name val="宋体"/>
      <family val="0"/>
    </font>
    <font>
      <sz val="9"/>
      <color indexed="8"/>
      <name val="宋体"/>
      <family val="0"/>
    </font>
    <font>
      <sz val="9"/>
      <color indexed="8"/>
      <name val="Times New Roman"/>
      <family val="1"/>
    </font>
    <font>
      <b/>
      <sz val="10"/>
      <name val="宋体"/>
      <family val="0"/>
    </font>
    <font>
      <sz val="8"/>
      <name val="宋体"/>
      <family val="0"/>
    </font>
    <font>
      <sz val="9"/>
      <name val="宋体"/>
      <family val="0"/>
    </font>
    <font>
      <sz val="6"/>
      <name val="宋体"/>
      <family val="0"/>
    </font>
    <font>
      <sz val="9"/>
      <name val="Arial"/>
      <family val="2"/>
    </font>
    <font>
      <sz val="6"/>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Times New Roman"/>
      <family val="1"/>
    </font>
    <font>
      <sz val="10"/>
      <color rgb="FF000000"/>
      <name val="宋体"/>
      <family val="0"/>
    </font>
    <font>
      <sz val="8"/>
      <color rgb="FF000000"/>
      <name val="宋体"/>
      <family val="0"/>
    </font>
    <font>
      <sz val="8"/>
      <color theme="1"/>
      <name val="Times New Roman"/>
      <family val="1"/>
    </font>
    <font>
      <sz val="9"/>
      <color rgb="FF000000"/>
      <name val="宋体"/>
      <family val="0"/>
    </font>
    <font>
      <sz val="9"/>
      <color theme="1"/>
      <name val="Times New Roman"/>
      <family val="1"/>
    </font>
    <font>
      <sz val="10"/>
      <color rgb="FF000000"/>
      <name val="Times New Roman"/>
      <family val="1"/>
    </font>
    <font>
      <sz val="10"/>
      <name val="Calibri"/>
      <family val="0"/>
    </font>
    <font>
      <sz val="9"/>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color indexed="8"/>
      </right>
      <top style="thin"/>
      <bottom style="thin"/>
    </border>
    <border>
      <left style="thin"/>
      <right style="thin"/>
      <top style="thin"/>
      <bottom style="thin">
        <color indexed="8"/>
      </bottom>
    </border>
    <border>
      <left style="thin"/>
      <right style="thin">
        <color indexed="8"/>
      </right>
      <top style="thin"/>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3" fillId="0" borderId="0">
      <alignment/>
      <protection/>
    </xf>
  </cellStyleXfs>
  <cellXfs count="90">
    <xf numFmtId="0" fontId="0" fillId="0" borderId="0" xfId="0" applyAlignment="1">
      <alignment/>
    </xf>
    <xf numFmtId="0" fontId="0" fillId="0" borderId="0" xfId="0" applyFont="1" applyFill="1" applyBorder="1" applyAlignment="1">
      <alignment wrapText="1"/>
    </xf>
    <xf numFmtId="0" fontId="2" fillId="0" borderId="0" xfId="0" applyFont="1" applyAlignment="1">
      <alignment/>
    </xf>
    <xf numFmtId="180" fontId="0" fillId="0" borderId="0" xfId="0" applyNumberFormat="1" applyAlignment="1">
      <alignment/>
    </xf>
    <xf numFmtId="180" fontId="0" fillId="0" borderId="0" xfId="0" applyNumberFormat="1" applyFill="1" applyAlignment="1">
      <alignment/>
    </xf>
    <xf numFmtId="0" fontId="0" fillId="0" borderId="0" xfId="0" applyAlignment="1">
      <alignment horizont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0" fillId="0" borderId="9" xfId="0" applyFont="1" applyBorder="1" applyAlignment="1">
      <alignment horizontal="center" vertical="center"/>
    </xf>
    <xf numFmtId="0" fontId="61"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2" fillId="0" borderId="9" xfId="0" applyFont="1" applyBorder="1" applyAlignment="1">
      <alignment horizontal="center" vertical="center" wrapText="1"/>
    </xf>
    <xf numFmtId="180"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3"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60" fillId="0" borderId="9" xfId="0" applyFont="1" applyBorder="1" applyAlignment="1">
      <alignment horizontal="center" vertical="center"/>
    </xf>
    <xf numFmtId="0" fontId="61"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2" fillId="0" borderId="9" xfId="0" applyFont="1" applyBorder="1" applyAlignment="1">
      <alignment horizontal="justify" vertical="center" wrapText="1"/>
    </xf>
    <xf numFmtId="0" fontId="2" fillId="0" borderId="9" xfId="0"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0" fontId="63" fillId="0" borderId="9" xfId="0" applyFont="1" applyBorder="1" applyAlignment="1">
      <alignment horizontal="justify" vertical="center"/>
    </xf>
    <xf numFmtId="0" fontId="11" fillId="0" borderId="9" xfId="0" applyFont="1" applyBorder="1" applyAlignment="1">
      <alignment horizontal="center" vertical="center" wrapText="1"/>
    </xf>
    <xf numFmtId="180" fontId="2" fillId="0" borderId="9" xfId="0" applyNumberFormat="1" applyFont="1" applyBorder="1" applyAlignment="1">
      <alignment horizontal="center" vertical="center" wrapText="1"/>
    </xf>
    <xf numFmtId="180" fontId="2" fillId="0" borderId="9" xfId="0" applyNumberFormat="1" applyFont="1" applyFill="1" applyBorder="1" applyAlignment="1">
      <alignment horizontal="center" vertical="center" wrapText="1"/>
    </xf>
    <xf numFmtId="0" fontId="64" fillId="0" borderId="9" xfId="0" applyFont="1" applyBorder="1" applyAlignment="1">
      <alignment horizontal="center" vertical="center" wrapText="1"/>
    </xf>
    <xf numFmtId="0" fontId="65" fillId="0" borderId="9" xfId="0" applyFont="1" applyBorder="1" applyAlignment="1">
      <alignment horizontal="center" vertical="center"/>
    </xf>
    <xf numFmtId="0" fontId="62" fillId="0" borderId="9" xfId="0" applyFont="1" applyBorder="1" applyAlignment="1">
      <alignment horizontal="center" vertical="center" wrapText="1"/>
    </xf>
    <xf numFmtId="0" fontId="63" fillId="0" borderId="9" xfId="0" applyFont="1" applyBorder="1" applyAlignment="1">
      <alignment horizontal="center" vertical="center"/>
    </xf>
    <xf numFmtId="0" fontId="61" fillId="0" borderId="9" xfId="0" applyFont="1" applyBorder="1" applyAlignment="1">
      <alignment vertical="center" wrapText="1"/>
    </xf>
    <xf numFmtId="0" fontId="60" fillId="0" borderId="9" xfId="0" applyFont="1" applyBorder="1" applyAlignment="1">
      <alignment vertical="center"/>
    </xf>
    <xf numFmtId="180" fontId="2" fillId="0" borderId="9"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8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80" fontId="5"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horizontal="center" vertical="center"/>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ont="1" applyFill="1" applyAlignment="1">
      <alignment wrapText="1"/>
    </xf>
    <xf numFmtId="0" fontId="66"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xf>
    <xf numFmtId="0" fontId="60" fillId="0" borderId="9" xfId="0" applyFont="1" applyBorder="1" applyAlignment="1">
      <alignment horizontal="center" vertical="center"/>
    </xf>
    <xf numFmtId="0" fontId="0" fillId="0" borderId="9" xfId="0" applyBorder="1" applyAlignment="1">
      <alignment horizontal="center" vertical="center"/>
    </xf>
    <xf numFmtId="0" fontId="67" fillId="0" borderId="9"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9" xfId="0" applyFont="1" applyBorder="1" applyAlignment="1">
      <alignment horizontal="center" vertical="center" wrapText="1"/>
    </xf>
    <xf numFmtId="0" fontId="67" fillId="0" borderId="9" xfId="0" applyFont="1" applyBorder="1" applyAlignment="1">
      <alignment horizontal="center" vertical="center" wrapText="1"/>
    </xf>
    <xf numFmtId="0" fontId="67"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67" fillId="0" borderId="9" xfId="63" applyFont="1" applyFill="1" applyBorder="1" applyAlignment="1">
      <alignment horizontal="center" vertical="center" wrapText="1"/>
      <protection/>
    </xf>
    <xf numFmtId="0" fontId="67"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67" fillId="0" borderId="11" xfId="63" applyFont="1" applyFill="1" applyBorder="1" applyAlignment="1">
      <alignment horizontal="center" vertical="center" wrapText="1"/>
      <protection/>
    </xf>
    <xf numFmtId="0" fontId="67" fillId="0" borderId="11" xfId="0" applyFont="1" applyFill="1" applyBorder="1" applyAlignment="1">
      <alignment horizontal="center" vertical="center" wrapText="1"/>
    </xf>
    <xf numFmtId="0" fontId="2" fillId="0" borderId="11" xfId="63" applyFont="1" applyFill="1" applyBorder="1" applyAlignment="1">
      <alignment horizontal="center" vertical="center" wrapText="1"/>
      <protection/>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9" xfId="0" applyBorder="1" applyAlignment="1">
      <alignment horizontal="center"/>
    </xf>
    <xf numFmtId="180" fontId="2" fillId="0" borderId="11"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0" fillId="0" borderId="12" xfId="0" applyBorder="1" applyAlignment="1">
      <alignment horizontal="center" vertical="center"/>
    </xf>
    <xf numFmtId="0" fontId="2" fillId="0" borderId="9" xfId="0" applyFont="1" applyBorder="1" applyAlignment="1" quotePrefix="1">
      <alignment horizontal="center" vertical="center" wrapText="1"/>
    </xf>
    <xf numFmtId="0" fontId="2" fillId="0" borderId="9"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考试"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5"/>
  <sheetViews>
    <sheetView tabSelected="1" zoomScale="130" zoomScaleNormal="130" zoomScaleSheetLayoutView="100" workbookViewId="0" topLeftCell="A1">
      <pane ySplit="3" topLeftCell="A4" activePane="bottomLeft" state="frozen"/>
      <selection pane="bottomLeft" activeCell="Q9" sqref="Q9"/>
    </sheetView>
  </sheetViews>
  <sheetFormatPr defaultColWidth="9.140625" defaultRowHeight="12.75"/>
  <cols>
    <col min="1" max="1" width="8.57421875" style="0" customWidth="1"/>
    <col min="2" max="2" width="14.00390625" style="0" customWidth="1"/>
    <col min="3" max="3" width="25.00390625" style="0" customWidth="1"/>
    <col min="4" max="4" width="4.7109375" style="2" customWidth="1"/>
    <col min="5" max="5" width="13.57421875" style="0" customWidth="1"/>
    <col min="6" max="6" width="7.00390625" style="0" customWidth="1"/>
    <col min="7" max="7" width="8.7109375" style="0" customWidth="1"/>
    <col min="8" max="8" width="6.8515625" style="0" customWidth="1"/>
    <col min="9" max="9" width="7.421875" style="0" customWidth="1"/>
    <col min="10" max="10" width="5.28125" style="3" customWidth="1"/>
    <col min="11" max="11" width="5.28125" style="4" customWidth="1"/>
    <col min="12" max="12" width="5.28125" style="3" customWidth="1"/>
    <col min="13" max="14" width="5.28125" style="0" customWidth="1"/>
    <col min="15" max="15" width="6.140625" style="5" customWidth="1"/>
    <col min="16" max="16" width="10.8515625" style="6" customWidth="1"/>
  </cols>
  <sheetData>
    <row r="1" spans="1:17" s="1" customFormat="1" ht="16.5" customHeight="1">
      <c r="A1" s="7" t="s">
        <v>0</v>
      </c>
      <c r="B1" s="8"/>
      <c r="C1" s="8"/>
      <c r="D1" s="9"/>
      <c r="E1" s="8"/>
      <c r="F1" s="8"/>
      <c r="G1" s="8"/>
      <c r="H1" s="8"/>
      <c r="I1" s="8"/>
      <c r="J1" s="39"/>
      <c r="K1" s="39"/>
      <c r="L1" s="39"/>
      <c r="M1" s="8"/>
      <c r="N1" s="8"/>
      <c r="O1" s="8"/>
      <c r="P1" s="40"/>
      <c r="Q1" s="52"/>
    </row>
    <row r="2" spans="1:17" s="1" customFormat="1" ht="45" customHeight="1">
      <c r="A2" s="10" t="s">
        <v>1</v>
      </c>
      <c r="B2" s="10"/>
      <c r="C2" s="10"/>
      <c r="D2" s="10"/>
      <c r="E2" s="10"/>
      <c r="F2" s="10"/>
      <c r="G2" s="10"/>
      <c r="H2" s="10"/>
      <c r="I2" s="10"/>
      <c r="J2" s="41"/>
      <c r="K2" s="41"/>
      <c r="L2" s="41"/>
      <c r="M2" s="10"/>
      <c r="N2" s="10"/>
      <c r="O2" s="10"/>
      <c r="P2" s="42"/>
      <c r="Q2" s="52"/>
    </row>
    <row r="3" spans="1:16" ht="48" customHeight="1">
      <c r="A3" s="11" t="s">
        <v>2</v>
      </c>
      <c r="B3" s="12" t="s">
        <v>3</v>
      </c>
      <c r="C3" s="12" t="s">
        <v>4</v>
      </c>
      <c r="D3" s="11" t="s">
        <v>5</v>
      </c>
      <c r="E3" s="12" t="s">
        <v>6</v>
      </c>
      <c r="F3" s="12" t="s">
        <v>7</v>
      </c>
      <c r="G3" s="12" t="s">
        <v>8</v>
      </c>
      <c r="H3" s="12" t="s">
        <v>9</v>
      </c>
      <c r="I3" s="12" t="s">
        <v>10</v>
      </c>
      <c r="J3" s="43" t="s">
        <v>11</v>
      </c>
      <c r="K3" s="43" t="s">
        <v>12</v>
      </c>
      <c r="L3" s="43" t="s">
        <v>13</v>
      </c>
      <c r="M3" s="43" t="s">
        <v>14</v>
      </c>
      <c r="N3" s="12" t="s">
        <v>15</v>
      </c>
      <c r="O3" s="44" t="s">
        <v>16</v>
      </c>
      <c r="P3" s="45" t="s">
        <v>17</v>
      </c>
    </row>
    <row r="4" spans="1:16" ht="21.75" customHeight="1">
      <c r="A4" s="13">
        <v>617001</v>
      </c>
      <c r="B4" s="14" t="s">
        <v>18</v>
      </c>
      <c r="C4" s="15" t="s">
        <v>19</v>
      </c>
      <c r="D4" s="13">
        <v>1</v>
      </c>
      <c r="E4" s="88" t="s">
        <v>20</v>
      </c>
      <c r="F4" s="16" t="s">
        <v>21</v>
      </c>
      <c r="G4" s="17">
        <v>63</v>
      </c>
      <c r="H4" s="17">
        <v>4</v>
      </c>
      <c r="I4" s="17">
        <v>67</v>
      </c>
      <c r="J4" s="27">
        <f aca="true" t="shared" si="0" ref="J4:J15">I4*0.6</f>
        <v>40.199999999999996</v>
      </c>
      <c r="K4" s="27">
        <v>75</v>
      </c>
      <c r="L4" s="27">
        <f aca="true" t="shared" si="1" ref="L4:L15">K4*0.4</f>
        <v>30</v>
      </c>
      <c r="M4" s="27">
        <f aca="true" t="shared" si="2" ref="M4:M50">J4+L4</f>
        <v>70.19999999999999</v>
      </c>
      <c r="N4" s="21">
        <v>1</v>
      </c>
      <c r="O4" s="29" t="s">
        <v>22</v>
      </c>
      <c r="P4" s="46"/>
    </row>
    <row r="5" spans="1:16" ht="21.75" customHeight="1">
      <c r="A5" s="13"/>
      <c r="B5" s="14"/>
      <c r="C5" s="15"/>
      <c r="D5" s="13"/>
      <c r="E5" s="88" t="s">
        <v>23</v>
      </c>
      <c r="F5" s="16" t="s">
        <v>24</v>
      </c>
      <c r="G5" s="16" t="s">
        <v>25</v>
      </c>
      <c r="H5" s="18"/>
      <c r="I5" s="16" t="s">
        <v>25</v>
      </c>
      <c r="J5" s="27">
        <f t="shared" si="0"/>
        <v>41.16</v>
      </c>
      <c r="K5" s="27">
        <v>71.4</v>
      </c>
      <c r="L5" s="27">
        <f t="shared" si="1"/>
        <v>28.560000000000002</v>
      </c>
      <c r="M5" s="27">
        <f t="shared" si="2"/>
        <v>69.72</v>
      </c>
      <c r="N5" s="21">
        <v>2</v>
      </c>
      <c r="O5" s="29"/>
      <c r="P5" s="46"/>
    </row>
    <row r="6" spans="1:16" ht="21.75" customHeight="1">
      <c r="A6" s="13"/>
      <c r="B6" s="19"/>
      <c r="C6" s="20"/>
      <c r="D6" s="13"/>
      <c r="E6" s="88" t="s">
        <v>26</v>
      </c>
      <c r="F6" s="16" t="s">
        <v>27</v>
      </c>
      <c r="G6" s="16" t="s">
        <v>28</v>
      </c>
      <c r="H6" s="21"/>
      <c r="I6" s="16" t="s">
        <v>28</v>
      </c>
      <c r="J6" s="27">
        <f t="shared" si="0"/>
        <v>39.84</v>
      </c>
      <c r="K6" s="27">
        <v>69.4</v>
      </c>
      <c r="L6" s="27">
        <f t="shared" si="1"/>
        <v>27.760000000000005</v>
      </c>
      <c r="M6" s="27">
        <f t="shared" si="2"/>
        <v>67.60000000000001</v>
      </c>
      <c r="N6" s="21">
        <v>3</v>
      </c>
      <c r="O6" s="29"/>
      <c r="P6" s="46"/>
    </row>
    <row r="7" spans="1:16" ht="22.5" customHeight="1">
      <c r="A7" s="22">
        <v>617002</v>
      </c>
      <c r="B7" s="23" t="s">
        <v>29</v>
      </c>
      <c r="C7" s="15" t="s">
        <v>30</v>
      </c>
      <c r="D7" s="22">
        <v>1</v>
      </c>
      <c r="E7" s="16" t="s">
        <v>31</v>
      </c>
      <c r="F7" s="16" t="s">
        <v>32</v>
      </c>
      <c r="G7" s="16" t="s">
        <v>33</v>
      </c>
      <c r="H7" s="21"/>
      <c r="I7" s="16" t="s">
        <v>33</v>
      </c>
      <c r="J7" s="27">
        <f t="shared" si="0"/>
        <v>41.879999999999995</v>
      </c>
      <c r="K7" s="38">
        <v>81.2</v>
      </c>
      <c r="L7" s="27">
        <f t="shared" si="1"/>
        <v>32.480000000000004</v>
      </c>
      <c r="M7" s="27">
        <f t="shared" si="2"/>
        <v>74.36</v>
      </c>
      <c r="N7" s="18">
        <v>1</v>
      </c>
      <c r="O7" s="29" t="s">
        <v>22</v>
      </c>
      <c r="P7" s="46"/>
    </row>
    <row r="8" spans="1:16" ht="22.5" customHeight="1">
      <c r="A8" s="22"/>
      <c r="B8" s="24"/>
      <c r="C8" s="20"/>
      <c r="D8" s="22"/>
      <c r="E8" s="16" t="s">
        <v>34</v>
      </c>
      <c r="F8" s="16" t="s">
        <v>35</v>
      </c>
      <c r="G8" s="16" t="s">
        <v>36</v>
      </c>
      <c r="H8" s="21"/>
      <c r="I8" s="16" t="s">
        <v>36</v>
      </c>
      <c r="J8" s="27">
        <f t="shared" si="0"/>
        <v>42.42</v>
      </c>
      <c r="K8" s="38">
        <v>77.1</v>
      </c>
      <c r="L8" s="27">
        <f t="shared" si="1"/>
        <v>30.84</v>
      </c>
      <c r="M8" s="27">
        <f t="shared" si="2"/>
        <v>73.26</v>
      </c>
      <c r="N8" s="18">
        <v>2</v>
      </c>
      <c r="O8" s="29"/>
      <c r="P8" s="46"/>
    </row>
    <row r="9" spans="1:16" ht="22.5" customHeight="1">
      <c r="A9" s="22"/>
      <c r="B9" s="24"/>
      <c r="C9" s="20"/>
      <c r="D9" s="22"/>
      <c r="E9" s="16" t="s">
        <v>37</v>
      </c>
      <c r="F9" s="16" t="s">
        <v>38</v>
      </c>
      <c r="G9" s="16" t="s">
        <v>39</v>
      </c>
      <c r="H9" s="21"/>
      <c r="I9" s="16" t="s">
        <v>39</v>
      </c>
      <c r="J9" s="27">
        <f t="shared" si="0"/>
        <v>41.82</v>
      </c>
      <c r="K9" s="38">
        <v>73.8</v>
      </c>
      <c r="L9" s="27">
        <f t="shared" si="1"/>
        <v>29.52</v>
      </c>
      <c r="M9" s="27">
        <f t="shared" si="2"/>
        <v>71.34</v>
      </c>
      <c r="N9" s="18">
        <v>3</v>
      </c>
      <c r="O9" s="29"/>
      <c r="P9" s="46"/>
    </row>
    <row r="10" spans="1:16" ht="21" customHeight="1">
      <c r="A10" s="22">
        <v>617003</v>
      </c>
      <c r="B10" s="23" t="s">
        <v>40</v>
      </c>
      <c r="C10" s="25" t="s">
        <v>41</v>
      </c>
      <c r="D10" s="22">
        <v>1</v>
      </c>
      <c r="E10" s="16" t="s">
        <v>42</v>
      </c>
      <c r="F10" s="16" t="s">
        <v>43</v>
      </c>
      <c r="G10" s="16" t="s">
        <v>44</v>
      </c>
      <c r="H10" s="21"/>
      <c r="I10" s="16" t="s">
        <v>44</v>
      </c>
      <c r="J10" s="27">
        <f t="shared" si="0"/>
        <v>40.14</v>
      </c>
      <c r="K10" s="27">
        <v>73.4</v>
      </c>
      <c r="L10" s="27">
        <f t="shared" si="1"/>
        <v>29.360000000000003</v>
      </c>
      <c r="M10" s="27">
        <f t="shared" si="2"/>
        <v>69.5</v>
      </c>
      <c r="N10" s="21">
        <v>1</v>
      </c>
      <c r="O10" s="29" t="s">
        <v>22</v>
      </c>
      <c r="P10" s="46"/>
    </row>
    <row r="11" spans="1:16" ht="21" customHeight="1">
      <c r="A11" s="22"/>
      <c r="B11" s="23"/>
      <c r="C11" s="25"/>
      <c r="D11" s="22"/>
      <c r="E11" s="26" t="s">
        <v>45</v>
      </c>
      <c r="F11" s="26" t="s">
        <v>46</v>
      </c>
      <c r="G11" s="26" t="s">
        <v>47</v>
      </c>
      <c r="H11" s="21"/>
      <c r="I11" s="26" t="s">
        <v>47</v>
      </c>
      <c r="J11" s="27">
        <f t="shared" si="0"/>
        <v>35.58</v>
      </c>
      <c r="K11" s="27"/>
      <c r="L11" s="27">
        <f t="shared" si="1"/>
        <v>0</v>
      </c>
      <c r="M11" s="27">
        <f t="shared" si="2"/>
        <v>35.58</v>
      </c>
      <c r="N11" s="21">
        <v>2</v>
      </c>
      <c r="O11" s="47"/>
      <c r="P11" s="48" t="s">
        <v>48</v>
      </c>
    </row>
    <row r="12" spans="1:16" ht="21" customHeight="1">
      <c r="A12" s="22"/>
      <c r="B12" s="23"/>
      <c r="C12" s="25"/>
      <c r="D12" s="22"/>
      <c r="E12" s="89" t="s">
        <v>49</v>
      </c>
      <c r="F12" s="26" t="s">
        <v>50</v>
      </c>
      <c r="G12" s="27">
        <v>58.4</v>
      </c>
      <c r="H12" s="26"/>
      <c r="I12" s="27">
        <v>58.4</v>
      </c>
      <c r="J12" s="27">
        <f t="shared" si="0"/>
        <v>35.04</v>
      </c>
      <c r="K12" s="27">
        <v>0</v>
      </c>
      <c r="L12" s="27">
        <f t="shared" si="1"/>
        <v>0</v>
      </c>
      <c r="M12" s="27">
        <f t="shared" si="2"/>
        <v>35.04</v>
      </c>
      <c r="N12" s="21">
        <v>3</v>
      </c>
      <c r="O12" s="29"/>
      <c r="P12" s="46"/>
    </row>
    <row r="13" spans="1:16" ht="21.75" customHeight="1">
      <c r="A13" s="22">
        <v>617004</v>
      </c>
      <c r="B13" s="23" t="s">
        <v>51</v>
      </c>
      <c r="C13" s="25" t="s">
        <v>52</v>
      </c>
      <c r="D13" s="22">
        <v>1</v>
      </c>
      <c r="E13" s="16" t="s">
        <v>53</v>
      </c>
      <c r="F13" s="16" t="s">
        <v>54</v>
      </c>
      <c r="G13" s="16" t="s">
        <v>55</v>
      </c>
      <c r="H13" s="21"/>
      <c r="I13" s="16" t="s">
        <v>55</v>
      </c>
      <c r="J13" s="27">
        <f t="shared" si="0"/>
        <v>42.54</v>
      </c>
      <c r="K13" s="27">
        <v>76.4</v>
      </c>
      <c r="L13" s="27">
        <f t="shared" si="1"/>
        <v>30.560000000000002</v>
      </c>
      <c r="M13" s="27">
        <f t="shared" si="2"/>
        <v>73.1</v>
      </c>
      <c r="N13" s="21">
        <v>1</v>
      </c>
      <c r="O13" s="29" t="s">
        <v>22</v>
      </c>
      <c r="P13" s="46"/>
    </row>
    <row r="14" spans="1:16" ht="21.75" customHeight="1">
      <c r="A14" s="22"/>
      <c r="B14" s="23"/>
      <c r="C14" s="25"/>
      <c r="D14" s="22"/>
      <c r="E14" s="16" t="s">
        <v>56</v>
      </c>
      <c r="F14" s="16" t="s">
        <v>57</v>
      </c>
      <c r="G14" s="16" t="s">
        <v>58</v>
      </c>
      <c r="H14" s="21"/>
      <c r="I14" s="16" t="s">
        <v>58</v>
      </c>
      <c r="J14" s="27">
        <f t="shared" si="0"/>
        <v>41.04</v>
      </c>
      <c r="K14" s="27">
        <v>77.4</v>
      </c>
      <c r="L14" s="27">
        <f t="shared" si="1"/>
        <v>30.960000000000004</v>
      </c>
      <c r="M14" s="27">
        <f t="shared" si="2"/>
        <v>72</v>
      </c>
      <c r="N14" s="21">
        <v>2</v>
      </c>
      <c r="O14" s="29"/>
      <c r="P14" s="46"/>
    </row>
    <row r="15" spans="1:16" ht="21.75" customHeight="1">
      <c r="A15" s="22"/>
      <c r="B15" s="22"/>
      <c r="C15" s="28"/>
      <c r="D15" s="22"/>
      <c r="E15" s="88" t="s">
        <v>59</v>
      </c>
      <c r="F15" s="29" t="s">
        <v>60</v>
      </c>
      <c r="G15" s="30">
        <v>65.6</v>
      </c>
      <c r="H15" s="31">
        <v>4</v>
      </c>
      <c r="I15" s="30">
        <v>69.6</v>
      </c>
      <c r="J15" s="27">
        <f t="shared" si="0"/>
        <v>41.76</v>
      </c>
      <c r="K15" s="27">
        <v>75.2</v>
      </c>
      <c r="L15" s="27">
        <f t="shared" si="1"/>
        <v>30.080000000000002</v>
      </c>
      <c r="M15" s="27">
        <f t="shared" si="2"/>
        <v>71.84</v>
      </c>
      <c r="N15" s="21">
        <v>3</v>
      </c>
      <c r="O15" s="29"/>
      <c r="P15" s="46"/>
    </row>
    <row r="16" spans="1:16" ht="22.5" customHeight="1">
      <c r="A16" s="22">
        <v>617005</v>
      </c>
      <c r="B16" s="23" t="s">
        <v>61</v>
      </c>
      <c r="C16" s="32" t="s">
        <v>62</v>
      </c>
      <c r="D16" s="22">
        <v>2</v>
      </c>
      <c r="E16" s="16" t="s">
        <v>63</v>
      </c>
      <c r="F16" s="16" t="s">
        <v>64</v>
      </c>
      <c r="G16" s="16" t="s">
        <v>65</v>
      </c>
      <c r="H16" s="21"/>
      <c r="I16" s="16" t="s">
        <v>65</v>
      </c>
      <c r="J16" s="17">
        <f aca="true" t="shared" si="3" ref="J16:J63">I16*0.5</f>
        <v>36</v>
      </c>
      <c r="K16" s="38">
        <v>76.1</v>
      </c>
      <c r="L16" s="17">
        <f aca="true" t="shared" si="4" ref="L16:L63">K16*0.5</f>
        <v>38.05</v>
      </c>
      <c r="M16" s="27">
        <f t="shared" si="2"/>
        <v>74.05</v>
      </c>
      <c r="N16" s="18">
        <v>1</v>
      </c>
      <c r="O16" s="29" t="s">
        <v>22</v>
      </c>
      <c r="P16" s="46"/>
    </row>
    <row r="17" spans="1:16" ht="22.5" customHeight="1">
      <c r="A17" s="22"/>
      <c r="B17" s="24"/>
      <c r="C17" s="33"/>
      <c r="D17" s="22"/>
      <c r="E17" s="16" t="s">
        <v>66</v>
      </c>
      <c r="F17" s="16" t="s">
        <v>67</v>
      </c>
      <c r="G17" s="16" t="s">
        <v>68</v>
      </c>
      <c r="H17" s="21"/>
      <c r="I17" s="16" t="s">
        <v>68</v>
      </c>
      <c r="J17" s="17">
        <f t="shared" si="3"/>
        <v>34.75</v>
      </c>
      <c r="K17" s="38">
        <v>78.1</v>
      </c>
      <c r="L17" s="17">
        <f t="shared" si="4"/>
        <v>39.05</v>
      </c>
      <c r="M17" s="27">
        <f t="shared" si="2"/>
        <v>73.8</v>
      </c>
      <c r="N17" s="18">
        <v>2</v>
      </c>
      <c r="O17" s="29" t="s">
        <v>22</v>
      </c>
      <c r="P17" s="46"/>
    </row>
    <row r="18" spans="1:16" ht="22.5" customHeight="1">
      <c r="A18" s="22"/>
      <c r="B18" s="24"/>
      <c r="C18" s="33"/>
      <c r="D18" s="22"/>
      <c r="E18" s="16" t="s">
        <v>69</v>
      </c>
      <c r="F18" s="16" t="s">
        <v>70</v>
      </c>
      <c r="G18" s="16" t="s">
        <v>71</v>
      </c>
      <c r="H18" s="21"/>
      <c r="I18" s="16" t="s">
        <v>71</v>
      </c>
      <c r="J18" s="17">
        <f t="shared" si="3"/>
        <v>32</v>
      </c>
      <c r="K18" s="38">
        <v>78.1</v>
      </c>
      <c r="L18" s="17">
        <f t="shared" si="4"/>
        <v>39.05</v>
      </c>
      <c r="M18" s="27">
        <f t="shared" si="2"/>
        <v>71.05</v>
      </c>
      <c r="N18" s="18">
        <v>3</v>
      </c>
      <c r="O18" s="29"/>
      <c r="P18" s="46"/>
    </row>
    <row r="19" spans="1:16" ht="22.5" customHeight="1">
      <c r="A19" s="22"/>
      <c r="B19" s="24"/>
      <c r="C19" s="33"/>
      <c r="D19" s="22"/>
      <c r="E19" s="16" t="s">
        <v>72</v>
      </c>
      <c r="F19" s="16" t="s">
        <v>73</v>
      </c>
      <c r="G19" s="16" t="s">
        <v>74</v>
      </c>
      <c r="H19" s="21"/>
      <c r="I19" s="16" t="s">
        <v>74</v>
      </c>
      <c r="J19" s="17">
        <f t="shared" si="3"/>
        <v>32.5</v>
      </c>
      <c r="K19" s="38">
        <v>75.9</v>
      </c>
      <c r="L19" s="17">
        <f t="shared" si="4"/>
        <v>37.95</v>
      </c>
      <c r="M19" s="27">
        <f t="shared" si="2"/>
        <v>70.45</v>
      </c>
      <c r="N19" s="18">
        <v>4</v>
      </c>
      <c r="O19" s="29"/>
      <c r="P19" s="46"/>
    </row>
    <row r="20" spans="1:16" ht="22.5" customHeight="1">
      <c r="A20" s="22"/>
      <c r="B20" s="24"/>
      <c r="C20" s="33"/>
      <c r="D20" s="22"/>
      <c r="E20" s="16" t="s">
        <v>75</v>
      </c>
      <c r="F20" s="16" t="s">
        <v>76</v>
      </c>
      <c r="G20" s="16" t="s">
        <v>77</v>
      </c>
      <c r="H20" s="21"/>
      <c r="I20" s="16" t="s">
        <v>77</v>
      </c>
      <c r="J20" s="17">
        <f t="shared" si="3"/>
        <v>32.75</v>
      </c>
      <c r="K20" s="38">
        <v>74.2</v>
      </c>
      <c r="L20" s="17">
        <f t="shared" si="4"/>
        <v>37.1</v>
      </c>
      <c r="M20" s="27">
        <f t="shared" si="2"/>
        <v>69.85</v>
      </c>
      <c r="N20" s="18">
        <v>5</v>
      </c>
      <c r="O20" s="29"/>
      <c r="P20" s="46"/>
    </row>
    <row r="21" spans="1:16" ht="22.5" customHeight="1">
      <c r="A21" s="22"/>
      <c r="B21" s="24"/>
      <c r="C21" s="33"/>
      <c r="D21" s="22"/>
      <c r="E21" s="16" t="s">
        <v>78</v>
      </c>
      <c r="F21" s="16" t="s">
        <v>79</v>
      </c>
      <c r="G21" s="16" t="s">
        <v>80</v>
      </c>
      <c r="H21" s="21"/>
      <c r="I21" s="16" t="s">
        <v>80</v>
      </c>
      <c r="J21" s="17">
        <f t="shared" si="3"/>
        <v>32.25</v>
      </c>
      <c r="K21" s="38">
        <v>74.2</v>
      </c>
      <c r="L21" s="17">
        <f t="shared" si="4"/>
        <v>37.1</v>
      </c>
      <c r="M21" s="27">
        <f t="shared" si="2"/>
        <v>69.35</v>
      </c>
      <c r="N21" s="18">
        <v>6</v>
      </c>
      <c r="O21" s="29"/>
      <c r="P21" s="46"/>
    </row>
    <row r="22" spans="1:16" ht="21.75" customHeight="1">
      <c r="A22" s="22">
        <v>617006</v>
      </c>
      <c r="B22" s="23" t="s">
        <v>61</v>
      </c>
      <c r="C22" s="34" t="s">
        <v>81</v>
      </c>
      <c r="D22" s="22">
        <v>1</v>
      </c>
      <c r="E22" s="16" t="s">
        <v>82</v>
      </c>
      <c r="F22" s="16" t="s">
        <v>83</v>
      </c>
      <c r="G22" s="16" t="s">
        <v>84</v>
      </c>
      <c r="H22" s="21"/>
      <c r="I22" s="16" t="s">
        <v>84</v>
      </c>
      <c r="J22" s="17">
        <f t="shared" si="3"/>
        <v>34.5</v>
      </c>
      <c r="K22" s="38">
        <v>78.6</v>
      </c>
      <c r="L22" s="17">
        <f t="shared" si="4"/>
        <v>39.3</v>
      </c>
      <c r="M22" s="27">
        <f t="shared" si="2"/>
        <v>73.8</v>
      </c>
      <c r="N22" s="18">
        <v>1</v>
      </c>
      <c r="O22" s="29" t="s">
        <v>22</v>
      </c>
      <c r="P22" s="46"/>
    </row>
    <row r="23" spans="1:16" ht="21.75" customHeight="1">
      <c r="A23" s="22"/>
      <c r="B23" s="23"/>
      <c r="C23" s="34"/>
      <c r="D23" s="22"/>
      <c r="E23" s="88" t="s">
        <v>85</v>
      </c>
      <c r="F23" s="16" t="s">
        <v>86</v>
      </c>
      <c r="G23" s="30">
        <v>59.5</v>
      </c>
      <c r="H23" s="16"/>
      <c r="I23" s="30">
        <v>59.5</v>
      </c>
      <c r="J23" s="17">
        <f t="shared" si="3"/>
        <v>29.75</v>
      </c>
      <c r="K23" s="27">
        <v>75.4</v>
      </c>
      <c r="L23" s="17">
        <f t="shared" si="4"/>
        <v>37.7</v>
      </c>
      <c r="M23" s="27">
        <f t="shared" si="2"/>
        <v>67.45</v>
      </c>
      <c r="N23" s="18">
        <v>2</v>
      </c>
      <c r="O23" s="29"/>
      <c r="P23" s="46"/>
    </row>
    <row r="24" spans="1:16" ht="21.75" customHeight="1">
      <c r="A24" s="22"/>
      <c r="B24" s="24"/>
      <c r="C24" s="35"/>
      <c r="D24" s="22"/>
      <c r="E24" s="16" t="s">
        <v>87</v>
      </c>
      <c r="F24" s="16" t="s">
        <v>88</v>
      </c>
      <c r="G24" s="16" t="s">
        <v>89</v>
      </c>
      <c r="H24" s="21"/>
      <c r="I24" s="16" t="s">
        <v>89</v>
      </c>
      <c r="J24" s="17">
        <f t="shared" si="3"/>
        <v>31.25</v>
      </c>
      <c r="K24" s="38">
        <v>70.3</v>
      </c>
      <c r="L24" s="17">
        <f t="shared" si="4"/>
        <v>35.15</v>
      </c>
      <c r="M24" s="27">
        <f t="shared" si="2"/>
        <v>66.4</v>
      </c>
      <c r="N24" s="18">
        <v>3</v>
      </c>
      <c r="O24" s="29"/>
      <c r="P24" s="46"/>
    </row>
    <row r="25" spans="1:16" ht="24" customHeight="1">
      <c r="A25" s="22">
        <v>617007</v>
      </c>
      <c r="B25" s="23" t="s">
        <v>61</v>
      </c>
      <c r="C25" s="23" t="s">
        <v>90</v>
      </c>
      <c r="D25" s="22">
        <v>2</v>
      </c>
      <c r="E25" s="16" t="s">
        <v>91</v>
      </c>
      <c r="F25" s="16" t="s">
        <v>92</v>
      </c>
      <c r="G25" s="16" t="s">
        <v>93</v>
      </c>
      <c r="H25" s="21"/>
      <c r="I25" s="16" t="s">
        <v>93</v>
      </c>
      <c r="J25" s="17">
        <f t="shared" si="3"/>
        <v>38</v>
      </c>
      <c r="K25" s="38">
        <v>79.6</v>
      </c>
      <c r="L25" s="17">
        <f t="shared" si="4"/>
        <v>39.8</v>
      </c>
      <c r="M25" s="27">
        <f t="shared" si="2"/>
        <v>77.8</v>
      </c>
      <c r="N25" s="18">
        <v>1</v>
      </c>
      <c r="O25" s="29" t="s">
        <v>22</v>
      </c>
      <c r="P25" s="46"/>
    </row>
    <row r="26" spans="1:16" ht="24" customHeight="1">
      <c r="A26" s="22"/>
      <c r="B26" s="24"/>
      <c r="C26" s="22"/>
      <c r="D26" s="22"/>
      <c r="E26" s="16" t="s">
        <v>94</v>
      </c>
      <c r="F26" s="16" t="s">
        <v>95</v>
      </c>
      <c r="G26" s="16" t="s">
        <v>96</v>
      </c>
      <c r="H26" s="31"/>
      <c r="I26" s="16" t="s">
        <v>96</v>
      </c>
      <c r="J26" s="17">
        <f t="shared" si="3"/>
        <v>35.25</v>
      </c>
      <c r="K26" s="38">
        <v>74</v>
      </c>
      <c r="L26" s="17">
        <f t="shared" si="4"/>
        <v>37</v>
      </c>
      <c r="M26" s="27">
        <f t="shared" si="2"/>
        <v>72.25</v>
      </c>
      <c r="N26" s="18">
        <v>2</v>
      </c>
      <c r="O26" s="29" t="s">
        <v>22</v>
      </c>
      <c r="P26" s="46"/>
    </row>
    <row r="27" spans="1:16" ht="24" customHeight="1">
      <c r="A27" s="22"/>
      <c r="B27" s="24"/>
      <c r="C27" s="22"/>
      <c r="D27" s="22"/>
      <c r="E27" s="16" t="s">
        <v>97</v>
      </c>
      <c r="F27" s="16" t="s">
        <v>98</v>
      </c>
      <c r="G27" s="16" t="s">
        <v>77</v>
      </c>
      <c r="H27" s="21"/>
      <c r="I27" s="16" t="s">
        <v>77</v>
      </c>
      <c r="J27" s="17">
        <f t="shared" si="3"/>
        <v>32.75</v>
      </c>
      <c r="K27" s="38">
        <v>78.6</v>
      </c>
      <c r="L27" s="17">
        <f t="shared" si="4"/>
        <v>39.3</v>
      </c>
      <c r="M27" s="27">
        <f t="shared" si="2"/>
        <v>72.05</v>
      </c>
      <c r="N27" s="18">
        <v>3</v>
      </c>
      <c r="O27" s="29"/>
      <c r="P27" s="46"/>
    </row>
    <row r="28" spans="1:16" ht="24" customHeight="1">
      <c r="A28" s="22"/>
      <c r="B28" s="24"/>
      <c r="C28" s="22"/>
      <c r="D28" s="22"/>
      <c r="E28" s="16" t="s">
        <v>99</v>
      </c>
      <c r="F28" s="16" t="s">
        <v>100</v>
      </c>
      <c r="G28" s="16" t="s">
        <v>101</v>
      </c>
      <c r="H28" s="31"/>
      <c r="I28" s="16" t="s">
        <v>101</v>
      </c>
      <c r="J28" s="17">
        <f t="shared" si="3"/>
        <v>33.5</v>
      </c>
      <c r="K28" s="38">
        <v>75</v>
      </c>
      <c r="L28" s="17">
        <f t="shared" si="4"/>
        <v>37.5</v>
      </c>
      <c r="M28" s="27">
        <f t="shared" si="2"/>
        <v>71</v>
      </c>
      <c r="N28" s="18">
        <v>4</v>
      </c>
      <c r="O28" s="29"/>
      <c r="P28" s="46"/>
    </row>
    <row r="29" spans="1:16" ht="24" customHeight="1">
      <c r="A29" s="22"/>
      <c r="B29" s="24"/>
      <c r="C29" s="22"/>
      <c r="D29" s="22"/>
      <c r="E29" s="89" t="s">
        <v>102</v>
      </c>
      <c r="F29" s="26" t="s">
        <v>103</v>
      </c>
      <c r="G29" s="27">
        <v>64</v>
      </c>
      <c r="H29" s="26"/>
      <c r="I29" s="27">
        <v>64</v>
      </c>
      <c r="J29" s="17">
        <f t="shared" si="3"/>
        <v>32</v>
      </c>
      <c r="K29" s="27">
        <v>76.4</v>
      </c>
      <c r="L29" s="17">
        <f t="shared" si="4"/>
        <v>38.2</v>
      </c>
      <c r="M29" s="27">
        <f t="shared" si="2"/>
        <v>70.2</v>
      </c>
      <c r="N29" s="18">
        <v>5</v>
      </c>
      <c r="O29" s="29"/>
      <c r="P29" s="46"/>
    </row>
    <row r="30" spans="1:16" ht="24" customHeight="1">
      <c r="A30" s="22"/>
      <c r="B30" s="24"/>
      <c r="C30" s="22"/>
      <c r="D30" s="22"/>
      <c r="E30" s="16" t="s">
        <v>104</v>
      </c>
      <c r="F30" s="16" t="s">
        <v>105</v>
      </c>
      <c r="G30" s="16" t="s">
        <v>106</v>
      </c>
      <c r="H30" s="21"/>
      <c r="I30" s="16" t="s">
        <v>106</v>
      </c>
      <c r="J30" s="17">
        <f t="shared" si="3"/>
        <v>34</v>
      </c>
      <c r="K30" s="38">
        <v>71.2</v>
      </c>
      <c r="L30" s="17">
        <f t="shared" si="4"/>
        <v>35.6</v>
      </c>
      <c r="M30" s="27">
        <f t="shared" si="2"/>
        <v>69.6</v>
      </c>
      <c r="N30" s="18">
        <v>6</v>
      </c>
      <c r="O30" s="29"/>
      <c r="P30" s="49"/>
    </row>
    <row r="31" spans="1:16" ht="24" customHeight="1">
      <c r="A31" s="22">
        <v>617008</v>
      </c>
      <c r="B31" s="23" t="s">
        <v>61</v>
      </c>
      <c r="C31" s="23" t="s">
        <v>107</v>
      </c>
      <c r="D31" s="22">
        <v>1</v>
      </c>
      <c r="E31" s="16" t="s">
        <v>108</v>
      </c>
      <c r="F31" s="16" t="s">
        <v>109</v>
      </c>
      <c r="G31" s="16" t="s">
        <v>84</v>
      </c>
      <c r="H31" s="21"/>
      <c r="I31" s="16" t="s">
        <v>84</v>
      </c>
      <c r="J31" s="17">
        <f t="shared" si="3"/>
        <v>34.5</v>
      </c>
      <c r="K31" s="38">
        <v>77.2</v>
      </c>
      <c r="L31" s="17">
        <f t="shared" si="4"/>
        <v>38.6</v>
      </c>
      <c r="M31" s="27">
        <f t="shared" si="2"/>
        <v>73.1</v>
      </c>
      <c r="N31" s="18">
        <v>1</v>
      </c>
      <c r="O31" s="29" t="s">
        <v>22</v>
      </c>
      <c r="P31" s="46"/>
    </row>
    <row r="32" spans="1:16" ht="24" customHeight="1">
      <c r="A32" s="22"/>
      <c r="B32" s="24"/>
      <c r="C32" s="22"/>
      <c r="D32" s="22"/>
      <c r="E32" s="16" t="s">
        <v>110</v>
      </c>
      <c r="F32" s="16" t="s">
        <v>111</v>
      </c>
      <c r="G32" s="16" t="s">
        <v>112</v>
      </c>
      <c r="H32" s="21"/>
      <c r="I32" s="16" t="s">
        <v>112</v>
      </c>
      <c r="J32" s="17">
        <f t="shared" si="3"/>
        <v>30.25</v>
      </c>
      <c r="K32" s="38">
        <v>69.4</v>
      </c>
      <c r="L32" s="17">
        <f t="shared" si="4"/>
        <v>34.7</v>
      </c>
      <c r="M32" s="27">
        <f t="shared" si="2"/>
        <v>64.95</v>
      </c>
      <c r="N32" s="18">
        <v>2</v>
      </c>
      <c r="O32" s="29"/>
      <c r="P32" s="46"/>
    </row>
    <row r="33" spans="1:16" ht="24" customHeight="1">
      <c r="A33" s="22"/>
      <c r="B33" s="24"/>
      <c r="C33" s="22"/>
      <c r="D33" s="22"/>
      <c r="E33" s="16" t="s">
        <v>113</v>
      </c>
      <c r="F33" s="16" t="s">
        <v>114</v>
      </c>
      <c r="G33" s="16" t="s">
        <v>115</v>
      </c>
      <c r="H33" s="21"/>
      <c r="I33" s="16" t="s">
        <v>115</v>
      </c>
      <c r="J33" s="17">
        <f t="shared" si="3"/>
        <v>24</v>
      </c>
      <c r="K33" s="38">
        <v>80</v>
      </c>
      <c r="L33" s="17">
        <f t="shared" si="4"/>
        <v>40</v>
      </c>
      <c r="M33" s="27">
        <f t="shared" si="2"/>
        <v>64</v>
      </c>
      <c r="N33" s="18">
        <v>3</v>
      </c>
      <c r="O33" s="29"/>
      <c r="P33" s="46"/>
    </row>
    <row r="34" spans="1:16" ht="22.5" customHeight="1">
      <c r="A34" s="22">
        <v>617009</v>
      </c>
      <c r="B34" s="23" t="s">
        <v>61</v>
      </c>
      <c r="C34" s="32" t="s">
        <v>116</v>
      </c>
      <c r="D34" s="22">
        <v>1</v>
      </c>
      <c r="E34" s="16" t="s">
        <v>117</v>
      </c>
      <c r="F34" s="16" t="s">
        <v>118</v>
      </c>
      <c r="G34" s="16" t="s">
        <v>119</v>
      </c>
      <c r="H34" s="21"/>
      <c r="I34" s="16" t="s">
        <v>119</v>
      </c>
      <c r="J34" s="17">
        <f t="shared" si="3"/>
        <v>39.25</v>
      </c>
      <c r="K34" s="38">
        <v>84</v>
      </c>
      <c r="L34" s="17">
        <f t="shared" si="4"/>
        <v>42</v>
      </c>
      <c r="M34" s="27">
        <f t="shared" si="2"/>
        <v>81.25</v>
      </c>
      <c r="N34" s="18">
        <v>1</v>
      </c>
      <c r="O34" s="29" t="s">
        <v>22</v>
      </c>
      <c r="P34" s="46"/>
    </row>
    <row r="35" spans="1:16" ht="22.5" customHeight="1">
      <c r="A35" s="22"/>
      <c r="B35" s="24"/>
      <c r="C35" s="33"/>
      <c r="D35" s="22"/>
      <c r="E35" s="16" t="s">
        <v>120</v>
      </c>
      <c r="F35" s="16" t="s">
        <v>121</v>
      </c>
      <c r="G35" s="16" t="s">
        <v>122</v>
      </c>
      <c r="H35" s="21"/>
      <c r="I35" s="16" t="s">
        <v>122</v>
      </c>
      <c r="J35" s="17">
        <f t="shared" si="3"/>
        <v>37.5</v>
      </c>
      <c r="K35" s="38">
        <v>80.4</v>
      </c>
      <c r="L35" s="17">
        <f t="shared" si="4"/>
        <v>40.2</v>
      </c>
      <c r="M35" s="27">
        <f t="shared" si="2"/>
        <v>77.7</v>
      </c>
      <c r="N35" s="18">
        <v>2</v>
      </c>
      <c r="O35" s="29"/>
      <c r="P35" s="46"/>
    </row>
    <row r="36" spans="1:16" ht="22.5" customHeight="1">
      <c r="A36" s="22"/>
      <c r="B36" s="24"/>
      <c r="C36" s="33"/>
      <c r="D36" s="22"/>
      <c r="E36" s="16" t="s">
        <v>123</v>
      </c>
      <c r="F36" s="16" t="s">
        <v>124</v>
      </c>
      <c r="G36" s="16" t="s">
        <v>84</v>
      </c>
      <c r="H36" s="21"/>
      <c r="I36" s="16" t="s">
        <v>84</v>
      </c>
      <c r="J36" s="17">
        <f t="shared" si="3"/>
        <v>34.5</v>
      </c>
      <c r="K36" s="38">
        <v>74.2</v>
      </c>
      <c r="L36" s="17">
        <f t="shared" si="4"/>
        <v>37.1</v>
      </c>
      <c r="M36" s="27">
        <f t="shared" si="2"/>
        <v>71.6</v>
      </c>
      <c r="N36" s="18">
        <v>3</v>
      </c>
      <c r="O36" s="29"/>
      <c r="P36" s="46"/>
    </row>
    <row r="37" spans="1:16" ht="22.5" customHeight="1">
      <c r="A37" s="22">
        <v>617010</v>
      </c>
      <c r="B37" s="23" t="s">
        <v>125</v>
      </c>
      <c r="C37" s="36" t="s">
        <v>126</v>
      </c>
      <c r="D37" s="22">
        <v>5</v>
      </c>
      <c r="E37" s="16" t="s">
        <v>127</v>
      </c>
      <c r="F37" s="16" t="s">
        <v>128</v>
      </c>
      <c r="G37" s="16" t="s">
        <v>129</v>
      </c>
      <c r="H37" s="21"/>
      <c r="I37" s="16" t="s">
        <v>129</v>
      </c>
      <c r="J37" s="17">
        <f t="shared" si="3"/>
        <v>37.25</v>
      </c>
      <c r="K37" s="38">
        <v>80.64</v>
      </c>
      <c r="L37" s="17">
        <f t="shared" si="4"/>
        <v>40.32</v>
      </c>
      <c r="M37" s="27">
        <f t="shared" si="2"/>
        <v>77.57</v>
      </c>
      <c r="N37" s="18">
        <v>1</v>
      </c>
      <c r="O37" s="29" t="s">
        <v>22</v>
      </c>
      <c r="P37" s="46"/>
    </row>
    <row r="38" spans="1:16" ht="22.5" customHeight="1">
      <c r="A38" s="22"/>
      <c r="B38" s="23"/>
      <c r="C38" s="36"/>
      <c r="D38" s="22"/>
      <c r="E38" s="16" t="s">
        <v>130</v>
      </c>
      <c r="F38" s="16" t="s">
        <v>131</v>
      </c>
      <c r="G38" s="16" t="s">
        <v>122</v>
      </c>
      <c r="H38" s="21"/>
      <c r="I38" s="16" t="s">
        <v>122</v>
      </c>
      <c r="J38" s="17">
        <f t="shared" si="3"/>
        <v>37.5</v>
      </c>
      <c r="K38" s="38">
        <v>79.94</v>
      </c>
      <c r="L38" s="17">
        <f t="shared" si="4"/>
        <v>39.97</v>
      </c>
      <c r="M38" s="27">
        <f t="shared" si="2"/>
        <v>77.47</v>
      </c>
      <c r="N38" s="18">
        <v>2</v>
      </c>
      <c r="O38" s="29" t="s">
        <v>22</v>
      </c>
      <c r="P38" s="46"/>
    </row>
    <row r="39" spans="1:16" ht="22.5" customHeight="1">
      <c r="A39" s="22"/>
      <c r="B39" s="23"/>
      <c r="C39" s="36"/>
      <c r="D39" s="22"/>
      <c r="E39" s="16" t="s">
        <v>132</v>
      </c>
      <c r="F39" s="16" t="s">
        <v>133</v>
      </c>
      <c r="G39" s="16" t="s">
        <v>134</v>
      </c>
      <c r="H39" s="21"/>
      <c r="I39" s="16" t="s">
        <v>134</v>
      </c>
      <c r="J39" s="17">
        <f t="shared" si="3"/>
        <v>37.75</v>
      </c>
      <c r="K39" s="38">
        <v>78</v>
      </c>
      <c r="L39" s="17">
        <f t="shared" si="4"/>
        <v>39</v>
      </c>
      <c r="M39" s="27">
        <f t="shared" si="2"/>
        <v>76.75</v>
      </c>
      <c r="N39" s="18">
        <v>3</v>
      </c>
      <c r="O39" s="29" t="s">
        <v>22</v>
      </c>
      <c r="P39" s="46"/>
    </row>
    <row r="40" spans="1:16" ht="22.5" customHeight="1">
      <c r="A40" s="22"/>
      <c r="B40" s="24"/>
      <c r="C40" s="37"/>
      <c r="D40" s="22"/>
      <c r="E40" s="16" t="s">
        <v>135</v>
      </c>
      <c r="F40" s="16" t="s">
        <v>136</v>
      </c>
      <c r="G40" s="16" t="s">
        <v>134</v>
      </c>
      <c r="H40" s="21"/>
      <c r="I40" s="16" t="s">
        <v>134</v>
      </c>
      <c r="J40" s="17">
        <f t="shared" si="3"/>
        <v>37.75</v>
      </c>
      <c r="K40" s="38">
        <v>77.12</v>
      </c>
      <c r="L40" s="17">
        <f t="shared" si="4"/>
        <v>38.56</v>
      </c>
      <c r="M40" s="27">
        <f t="shared" si="2"/>
        <v>76.31</v>
      </c>
      <c r="N40" s="18">
        <v>4</v>
      </c>
      <c r="O40" s="29" t="s">
        <v>22</v>
      </c>
      <c r="P40" s="46"/>
    </row>
    <row r="41" spans="1:16" ht="22.5" customHeight="1">
      <c r="A41" s="22"/>
      <c r="B41" s="24"/>
      <c r="C41" s="37"/>
      <c r="D41" s="22"/>
      <c r="E41" s="16" t="s">
        <v>137</v>
      </c>
      <c r="F41" s="16" t="s">
        <v>138</v>
      </c>
      <c r="G41" s="16" t="s">
        <v>119</v>
      </c>
      <c r="H41" s="31"/>
      <c r="I41" s="16" t="s">
        <v>119</v>
      </c>
      <c r="J41" s="17">
        <f t="shared" si="3"/>
        <v>39.25</v>
      </c>
      <c r="K41" s="38">
        <v>73.76</v>
      </c>
      <c r="L41" s="17">
        <f t="shared" si="4"/>
        <v>36.88</v>
      </c>
      <c r="M41" s="27">
        <f t="shared" si="2"/>
        <v>76.13</v>
      </c>
      <c r="N41" s="18">
        <v>5</v>
      </c>
      <c r="O41" s="29" t="s">
        <v>22</v>
      </c>
      <c r="P41" s="46"/>
    </row>
    <row r="42" spans="1:16" ht="22.5" customHeight="1">
      <c r="A42" s="22"/>
      <c r="B42" s="24"/>
      <c r="C42" s="37"/>
      <c r="D42" s="22"/>
      <c r="E42" s="16" t="s">
        <v>139</v>
      </c>
      <c r="F42" s="16" t="s">
        <v>140</v>
      </c>
      <c r="G42" s="16" t="s">
        <v>141</v>
      </c>
      <c r="H42" s="21"/>
      <c r="I42" s="16" t="s">
        <v>141</v>
      </c>
      <c r="J42" s="17">
        <f t="shared" si="3"/>
        <v>35.75</v>
      </c>
      <c r="K42" s="38">
        <v>78.12</v>
      </c>
      <c r="L42" s="17">
        <f t="shared" si="4"/>
        <v>39.06</v>
      </c>
      <c r="M42" s="27">
        <f t="shared" si="2"/>
        <v>74.81</v>
      </c>
      <c r="N42" s="18">
        <v>6</v>
      </c>
      <c r="O42" s="29"/>
      <c r="P42" s="46"/>
    </row>
    <row r="43" spans="1:16" ht="22.5" customHeight="1">
      <c r="A43" s="22"/>
      <c r="B43" s="24"/>
      <c r="C43" s="37"/>
      <c r="D43" s="22"/>
      <c r="E43" s="16" t="s">
        <v>142</v>
      </c>
      <c r="F43" s="16" t="s">
        <v>143</v>
      </c>
      <c r="G43" s="16" t="s">
        <v>129</v>
      </c>
      <c r="H43" s="21"/>
      <c r="I43" s="16" t="s">
        <v>129</v>
      </c>
      <c r="J43" s="17">
        <f t="shared" si="3"/>
        <v>37.25</v>
      </c>
      <c r="K43" s="38">
        <v>75.02</v>
      </c>
      <c r="L43" s="17">
        <f t="shared" si="4"/>
        <v>37.51</v>
      </c>
      <c r="M43" s="27">
        <f t="shared" si="2"/>
        <v>74.75999999999999</v>
      </c>
      <c r="N43" s="18">
        <v>7</v>
      </c>
      <c r="O43" s="29"/>
      <c r="P43" s="46"/>
    </row>
    <row r="44" spans="1:16" ht="22.5" customHeight="1">
      <c r="A44" s="22"/>
      <c r="B44" s="24"/>
      <c r="C44" s="37"/>
      <c r="D44" s="22"/>
      <c r="E44" s="16" t="s">
        <v>144</v>
      </c>
      <c r="F44" s="16" t="s">
        <v>145</v>
      </c>
      <c r="G44" s="16" t="s">
        <v>146</v>
      </c>
      <c r="H44" s="21"/>
      <c r="I44" s="16" t="s">
        <v>146</v>
      </c>
      <c r="J44" s="17">
        <f t="shared" si="3"/>
        <v>35.5</v>
      </c>
      <c r="K44" s="38">
        <v>77.58</v>
      </c>
      <c r="L44" s="17">
        <f t="shared" si="4"/>
        <v>38.79</v>
      </c>
      <c r="M44" s="27">
        <f t="shared" si="2"/>
        <v>74.28999999999999</v>
      </c>
      <c r="N44" s="18">
        <v>8</v>
      </c>
      <c r="O44" s="29"/>
      <c r="P44" s="46"/>
    </row>
    <row r="45" spans="1:16" ht="22.5" customHeight="1">
      <c r="A45" s="22"/>
      <c r="B45" s="24"/>
      <c r="C45" s="37"/>
      <c r="D45" s="22"/>
      <c r="E45" s="16" t="s">
        <v>147</v>
      </c>
      <c r="F45" s="16" t="s">
        <v>148</v>
      </c>
      <c r="G45" s="16" t="s">
        <v>149</v>
      </c>
      <c r="H45" s="31"/>
      <c r="I45" s="16" t="s">
        <v>149</v>
      </c>
      <c r="J45" s="17">
        <f t="shared" si="3"/>
        <v>34.25</v>
      </c>
      <c r="K45" s="38">
        <v>79.3</v>
      </c>
      <c r="L45" s="17">
        <f t="shared" si="4"/>
        <v>39.65</v>
      </c>
      <c r="M45" s="27">
        <f t="shared" si="2"/>
        <v>73.9</v>
      </c>
      <c r="N45" s="18">
        <v>9</v>
      </c>
      <c r="O45" s="29"/>
      <c r="P45" s="46"/>
    </row>
    <row r="46" spans="1:16" ht="22.5" customHeight="1">
      <c r="A46" s="22"/>
      <c r="B46" s="24"/>
      <c r="C46" s="37"/>
      <c r="D46" s="22"/>
      <c r="E46" s="16" t="s">
        <v>150</v>
      </c>
      <c r="F46" s="16" t="s">
        <v>151</v>
      </c>
      <c r="G46" s="16" t="s">
        <v>141</v>
      </c>
      <c r="H46" s="21"/>
      <c r="I46" s="16" t="s">
        <v>141</v>
      </c>
      <c r="J46" s="17">
        <f t="shared" si="3"/>
        <v>35.75</v>
      </c>
      <c r="K46" s="38">
        <v>75.6</v>
      </c>
      <c r="L46" s="17">
        <f t="shared" si="4"/>
        <v>37.8</v>
      </c>
      <c r="M46" s="27">
        <f t="shared" si="2"/>
        <v>73.55</v>
      </c>
      <c r="N46" s="18">
        <v>10</v>
      </c>
      <c r="O46" s="29"/>
      <c r="P46" s="46"/>
    </row>
    <row r="47" spans="1:16" ht="22.5" customHeight="1">
      <c r="A47" s="22"/>
      <c r="B47" s="24"/>
      <c r="C47" s="37"/>
      <c r="D47" s="22"/>
      <c r="E47" s="16" t="s">
        <v>152</v>
      </c>
      <c r="F47" s="16" t="s">
        <v>153</v>
      </c>
      <c r="G47" s="16" t="s">
        <v>154</v>
      </c>
      <c r="H47" s="21"/>
      <c r="I47" s="16" t="s">
        <v>154</v>
      </c>
      <c r="J47" s="17">
        <f t="shared" si="3"/>
        <v>35</v>
      </c>
      <c r="K47" s="38">
        <v>74.3</v>
      </c>
      <c r="L47" s="17">
        <f t="shared" si="4"/>
        <v>37.15</v>
      </c>
      <c r="M47" s="27">
        <f t="shared" si="2"/>
        <v>72.15</v>
      </c>
      <c r="N47" s="18">
        <v>11</v>
      </c>
      <c r="O47" s="29"/>
      <c r="P47" s="46"/>
    </row>
    <row r="48" spans="1:16" ht="22.5" customHeight="1">
      <c r="A48" s="22"/>
      <c r="B48" s="24"/>
      <c r="C48" s="37"/>
      <c r="D48" s="22"/>
      <c r="E48" s="16" t="s">
        <v>155</v>
      </c>
      <c r="F48" s="16" t="s">
        <v>156</v>
      </c>
      <c r="G48" s="16" t="s">
        <v>154</v>
      </c>
      <c r="H48" s="21"/>
      <c r="I48" s="16" t="s">
        <v>154</v>
      </c>
      <c r="J48" s="17">
        <f t="shared" si="3"/>
        <v>35</v>
      </c>
      <c r="K48" s="38">
        <v>72.74</v>
      </c>
      <c r="L48" s="17">
        <f t="shared" si="4"/>
        <v>36.37</v>
      </c>
      <c r="M48" s="27">
        <f t="shared" si="2"/>
        <v>71.37</v>
      </c>
      <c r="N48" s="18">
        <v>12</v>
      </c>
      <c r="O48" s="29"/>
      <c r="P48" s="46"/>
    </row>
    <row r="49" spans="1:16" ht="22.5" customHeight="1">
      <c r="A49" s="22"/>
      <c r="B49" s="24"/>
      <c r="C49" s="37"/>
      <c r="D49" s="22"/>
      <c r="E49" s="16" t="s">
        <v>157</v>
      </c>
      <c r="F49" s="16" t="s">
        <v>158</v>
      </c>
      <c r="G49" s="16" t="s">
        <v>96</v>
      </c>
      <c r="H49" s="21"/>
      <c r="I49" s="16" t="s">
        <v>96</v>
      </c>
      <c r="J49" s="17">
        <f t="shared" si="3"/>
        <v>35.25</v>
      </c>
      <c r="K49" s="38">
        <v>72.16</v>
      </c>
      <c r="L49" s="17">
        <f t="shared" si="4"/>
        <v>36.08</v>
      </c>
      <c r="M49" s="27">
        <f t="shared" si="2"/>
        <v>71.33</v>
      </c>
      <c r="N49" s="18">
        <v>13</v>
      </c>
      <c r="O49" s="29"/>
      <c r="P49" s="46"/>
    </row>
    <row r="50" spans="1:16" ht="22.5" customHeight="1">
      <c r="A50" s="22"/>
      <c r="B50" s="24"/>
      <c r="C50" s="37"/>
      <c r="D50" s="22"/>
      <c r="E50" s="26" t="s">
        <v>159</v>
      </c>
      <c r="F50" s="26" t="s">
        <v>160</v>
      </c>
      <c r="G50" s="26" t="s">
        <v>101</v>
      </c>
      <c r="H50" s="26"/>
      <c r="I50" s="26" t="s">
        <v>101</v>
      </c>
      <c r="J50" s="17">
        <f t="shared" si="3"/>
        <v>33.5</v>
      </c>
      <c r="K50" s="38">
        <v>74.9</v>
      </c>
      <c r="L50" s="17">
        <f t="shared" si="4"/>
        <v>37.45</v>
      </c>
      <c r="M50" s="27">
        <f t="shared" si="2"/>
        <v>70.95</v>
      </c>
      <c r="N50" s="18">
        <v>14</v>
      </c>
      <c r="O50" s="29"/>
      <c r="P50" s="46"/>
    </row>
    <row r="51" spans="1:16" ht="22.5" customHeight="1">
      <c r="A51" s="22"/>
      <c r="B51" s="24"/>
      <c r="C51" s="37"/>
      <c r="D51" s="22"/>
      <c r="E51" s="26" t="s">
        <v>161</v>
      </c>
      <c r="F51" s="26" t="s">
        <v>162</v>
      </c>
      <c r="G51" s="26" t="s">
        <v>101</v>
      </c>
      <c r="H51" s="26"/>
      <c r="I51" s="26" t="s">
        <v>101</v>
      </c>
      <c r="J51" s="17">
        <f t="shared" si="3"/>
        <v>33.5</v>
      </c>
      <c r="K51" s="38">
        <v>73.66</v>
      </c>
      <c r="L51" s="17">
        <f t="shared" si="4"/>
        <v>36.83</v>
      </c>
      <c r="M51" s="27">
        <f aca="true" t="shared" si="5" ref="M51:M79">J51+L51</f>
        <v>70.33</v>
      </c>
      <c r="N51" s="18">
        <v>15</v>
      </c>
      <c r="O51" s="47"/>
      <c r="P51" s="49"/>
    </row>
    <row r="52" spans="1:16" ht="22.5" customHeight="1">
      <c r="A52" s="22"/>
      <c r="B52" s="24"/>
      <c r="C52" s="37"/>
      <c r="D52" s="22"/>
      <c r="E52" s="16" t="s">
        <v>163</v>
      </c>
      <c r="F52" s="16" t="s">
        <v>164</v>
      </c>
      <c r="G52" s="16" t="s">
        <v>149</v>
      </c>
      <c r="H52" s="21"/>
      <c r="I52" s="16" t="s">
        <v>149</v>
      </c>
      <c r="J52" s="17">
        <f t="shared" si="3"/>
        <v>34.25</v>
      </c>
      <c r="K52" s="38">
        <v>70.5</v>
      </c>
      <c r="L52" s="17">
        <f t="shared" si="4"/>
        <v>35.25</v>
      </c>
      <c r="M52" s="27">
        <f t="shared" si="5"/>
        <v>69.5</v>
      </c>
      <c r="N52" s="18">
        <v>16</v>
      </c>
      <c r="O52" s="47"/>
      <c r="P52" s="49"/>
    </row>
    <row r="53" spans="1:16" ht="22.5" customHeight="1">
      <c r="A53" s="22">
        <v>617011</v>
      </c>
      <c r="B53" s="23" t="s">
        <v>125</v>
      </c>
      <c r="C53" s="23" t="s">
        <v>165</v>
      </c>
      <c r="D53" s="22">
        <v>4</v>
      </c>
      <c r="E53" s="16" t="s">
        <v>166</v>
      </c>
      <c r="F53" s="16" t="s">
        <v>167</v>
      </c>
      <c r="G53" s="16" t="s">
        <v>134</v>
      </c>
      <c r="H53" s="19"/>
      <c r="I53" s="16" t="s">
        <v>134</v>
      </c>
      <c r="J53" s="17">
        <f t="shared" si="3"/>
        <v>37.75</v>
      </c>
      <c r="K53" s="38">
        <v>75</v>
      </c>
      <c r="L53" s="17">
        <f t="shared" si="4"/>
        <v>37.5</v>
      </c>
      <c r="M53" s="27">
        <f t="shared" si="5"/>
        <v>75.25</v>
      </c>
      <c r="N53" s="18">
        <v>1</v>
      </c>
      <c r="O53" s="29" t="s">
        <v>22</v>
      </c>
      <c r="P53" s="46"/>
    </row>
    <row r="54" spans="1:16" ht="22.5" customHeight="1">
      <c r="A54" s="22"/>
      <c r="B54" s="23"/>
      <c r="C54" s="23"/>
      <c r="D54" s="22"/>
      <c r="E54" s="16" t="s">
        <v>168</v>
      </c>
      <c r="F54" s="16" t="s">
        <v>169</v>
      </c>
      <c r="G54" s="16" t="s">
        <v>154</v>
      </c>
      <c r="H54" s="19"/>
      <c r="I54" s="16" t="s">
        <v>154</v>
      </c>
      <c r="J54" s="17">
        <f t="shared" si="3"/>
        <v>35</v>
      </c>
      <c r="K54" s="38">
        <v>78.8</v>
      </c>
      <c r="L54" s="17">
        <f t="shared" si="4"/>
        <v>39.4</v>
      </c>
      <c r="M54" s="27">
        <f t="shared" si="5"/>
        <v>74.4</v>
      </c>
      <c r="N54" s="18">
        <v>2</v>
      </c>
      <c r="O54" s="29" t="s">
        <v>22</v>
      </c>
      <c r="P54" s="46"/>
    </row>
    <row r="55" spans="1:16" ht="22.5" customHeight="1">
      <c r="A55" s="22"/>
      <c r="B55" s="23"/>
      <c r="C55" s="23"/>
      <c r="D55" s="22"/>
      <c r="E55" s="16" t="s">
        <v>170</v>
      </c>
      <c r="F55" s="16" t="s">
        <v>171</v>
      </c>
      <c r="G55" s="16" t="s">
        <v>65</v>
      </c>
      <c r="H55" s="19"/>
      <c r="I55" s="16" t="s">
        <v>65</v>
      </c>
      <c r="J55" s="17">
        <f t="shared" si="3"/>
        <v>36</v>
      </c>
      <c r="K55" s="38">
        <v>75.1</v>
      </c>
      <c r="L55" s="17">
        <f t="shared" si="4"/>
        <v>37.55</v>
      </c>
      <c r="M55" s="27">
        <f t="shared" si="5"/>
        <v>73.55</v>
      </c>
      <c r="N55" s="18">
        <v>3</v>
      </c>
      <c r="O55" s="29" t="s">
        <v>22</v>
      </c>
      <c r="P55" s="46"/>
    </row>
    <row r="56" spans="1:16" ht="42.75" customHeight="1">
      <c r="A56" s="22"/>
      <c r="B56" s="23"/>
      <c r="C56" s="23"/>
      <c r="D56" s="22"/>
      <c r="E56" s="16" t="s">
        <v>172</v>
      </c>
      <c r="F56" s="16" t="s">
        <v>173</v>
      </c>
      <c r="G56" s="16" t="s">
        <v>174</v>
      </c>
      <c r="H56" s="19"/>
      <c r="I56" s="16" t="s">
        <v>174</v>
      </c>
      <c r="J56" s="17">
        <f t="shared" si="3"/>
        <v>36.75</v>
      </c>
      <c r="K56" s="38">
        <v>73.1</v>
      </c>
      <c r="L56" s="17">
        <f t="shared" si="4"/>
        <v>36.55</v>
      </c>
      <c r="M56" s="27">
        <f t="shared" si="5"/>
        <v>73.3</v>
      </c>
      <c r="N56" s="18">
        <v>4</v>
      </c>
      <c r="O56" s="29" t="s">
        <v>22</v>
      </c>
      <c r="P56" s="50" t="s">
        <v>175</v>
      </c>
    </row>
    <row r="57" spans="1:16" ht="22.5" customHeight="1">
      <c r="A57" s="22"/>
      <c r="B57" s="23"/>
      <c r="C57" s="23"/>
      <c r="D57" s="22"/>
      <c r="E57" s="16" t="s">
        <v>176</v>
      </c>
      <c r="F57" s="16" t="s">
        <v>177</v>
      </c>
      <c r="G57" s="16" t="s">
        <v>96</v>
      </c>
      <c r="H57" s="19"/>
      <c r="I57" s="16" t="s">
        <v>96</v>
      </c>
      <c r="J57" s="17">
        <f t="shared" si="3"/>
        <v>35.25</v>
      </c>
      <c r="K57" s="38">
        <v>76.1</v>
      </c>
      <c r="L57" s="17">
        <f t="shared" si="4"/>
        <v>38.05</v>
      </c>
      <c r="M57" s="27">
        <f t="shared" si="5"/>
        <v>73.3</v>
      </c>
      <c r="N57" s="18">
        <v>5</v>
      </c>
      <c r="O57" s="29"/>
      <c r="P57" s="46"/>
    </row>
    <row r="58" spans="1:16" ht="22.5" customHeight="1">
      <c r="A58" s="22"/>
      <c r="B58" s="23"/>
      <c r="C58" s="23"/>
      <c r="D58" s="22"/>
      <c r="E58" s="16" t="s">
        <v>178</v>
      </c>
      <c r="F58" s="16" t="s">
        <v>179</v>
      </c>
      <c r="G58" s="16" t="s">
        <v>65</v>
      </c>
      <c r="H58" s="19"/>
      <c r="I58" s="16" t="s">
        <v>65</v>
      </c>
      <c r="J58" s="17">
        <f t="shared" si="3"/>
        <v>36</v>
      </c>
      <c r="K58" s="38">
        <v>74</v>
      </c>
      <c r="L58" s="17">
        <f t="shared" si="4"/>
        <v>37</v>
      </c>
      <c r="M58" s="27">
        <f t="shared" si="5"/>
        <v>73</v>
      </c>
      <c r="N58" s="18">
        <v>6</v>
      </c>
      <c r="O58" s="29"/>
      <c r="P58" s="46"/>
    </row>
    <row r="59" spans="1:16" ht="36" customHeight="1">
      <c r="A59" s="22"/>
      <c r="B59" s="23"/>
      <c r="C59" s="23"/>
      <c r="D59" s="22"/>
      <c r="E59" s="16" t="s">
        <v>180</v>
      </c>
      <c r="F59" s="16" t="s">
        <v>181</v>
      </c>
      <c r="G59" s="16" t="s">
        <v>101</v>
      </c>
      <c r="H59" s="19"/>
      <c r="I59" s="16" t="s">
        <v>101</v>
      </c>
      <c r="J59" s="17">
        <f t="shared" si="3"/>
        <v>33.5</v>
      </c>
      <c r="K59" s="38">
        <v>76.5</v>
      </c>
      <c r="L59" s="17">
        <f t="shared" si="4"/>
        <v>38.25</v>
      </c>
      <c r="M59" s="27">
        <f t="shared" si="5"/>
        <v>71.75</v>
      </c>
      <c r="N59" s="18">
        <v>7</v>
      </c>
      <c r="O59" s="29"/>
      <c r="P59" s="50" t="s">
        <v>175</v>
      </c>
    </row>
    <row r="60" spans="1:16" ht="22.5" customHeight="1">
      <c r="A60" s="22"/>
      <c r="B60" s="23"/>
      <c r="C60" s="23"/>
      <c r="D60" s="22"/>
      <c r="E60" s="16" t="s">
        <v>182</v>
      </c>
      <c r="F60" s="16" t="s">
        <v>183</v>
      </c>
      <c r="G60" s="16" t="s">
        <v>77</v>
      </c>
      <c r="H60" s="19"/>
      <c r="I60" s="16" t="s">
        <v>77</v>
      </c>
      <c r="J60" s="17">
        <f t="shared" si="3"/>
        <v>32.75</v>
      </c>
      <c r="K60" s="38">
        <v>78</v>
      </c>
      <c r="L60" s="17">
        <f t="shared" si="4"/>
        <v>39</v>
      </c>
      <c r="M60" s="27">
        <f t="shared" si="5"/>
        <v>71.75</v>
      </c>
      <c r="N60" s="18">
        <v>8</v>
      </c>
      <c r="O60" s="29"/>
      <c r="P60" s="46"/>
    </row>
    <row r="61" spans="1:16" ht="22.5" customHeight="1">
      <c r="A61" s="22"/>
      <c r="B61" s="23"/>
      <c r="C61" s="23"/>
      <c r="D61" s="22"/>
      <c r="E61" s="16" t="s">
        <v>184</v>
      </c>
      <c r="F61" s="16" t="s">
        <v>185</v>
      </c>
      <c r="G61" s="16" t="s">
        <v>186</v>
      </c>
      <c r="H61" s="19"/>
      <c r="I61" s="16" t="s">
        <v>186</v>
      </c>
      <c r="J61" s="17">
        <f t="shared" si="3"/>
        <v>33</v>
      </c>
      <c r="K61" s="38">
        <v>75.7</v>
      </c>
      <c r="L61" s="17">
        <f t="shared" si="4"/>
        <v>37.85</v>
      </c>
      <c r="M61" s="27">
        <f t="shared" si="5"/>
        <v>70.85</v>
      </c>
      <c r="N61" s="18">
        <v>9</v>
      </c>
      <c r="O61" s="29"/>
      <c r="P61" s="46"/>
    </row>
    <row r="62" spans="1:16" ht="22.5" customHeight="1">
      <c r="A62" s="22"/>
      <c r="B62" s="23"/>
      <c r="C62" s="23"/>
      <c r="D62" s="22"/>
      <c r="E62" s="16" t="s">
        <v>187</v>
      </c>
      <c r="F62" s="16" t="s">
        <v>188</v>
      </c>
      <c r="G62" s="16" t="s">
        <v>189</v>
      </c>
      <c r="H62" s="19"/>
      <c r="I62" s="16" t="s">
        <v>189</v>
      </c>
      <c r="J62" s="17">
        <f t="shared" si="3"/>
        <v>33.25</v>
      </c>
      <c r="K62" s="38">
        <v>72.4</v>
      </c>
      <c r="L62" s="17">
        <f t="shared" si="4"/>
        <v>36.2</v>
      </c>
      <c r="M62" s="27">
        <f t="shared" si="5"/>
        <v>69.45</v>
      </c>
      <c r="N62" s="18">
        <v>10</v>
      </c>
      <c r="O62" s="29"/>
      <c r="P62" s="46"/>
    </row>
    <row r="63" spans="1:16" ht="22.5" customHeight="1">
      <c r="A63" s="22"/>
      <c r="B63" s="24"/>
      <c r="C63" s="22"/>
      <c r="D63" s="22"/>
      <c r="E63" s="16" t="s">
        <v>190</v>
      </c>
      <c r="F63" s="16" t="s">
        <v>191</v>
      </c>
      <c r="G63" s="16" t="s">
        <v>189</v>
      </c>
      <c r="H63" s="19"/>
      <c r="I63" s="16" t="s">
        <v>189</v>
      </c>
      <c r="J63" s="17">
        <f t="shared" si="3"/>
        <v>33.25</v>
      </c>
      <c r="K63" s="38">
        <v>72.1</v>
      </c>
      <c r="L63" s="17">
        <f t="shared" si="4"/>
        <v>36.05</v>
      </c>
      <c r="M63" s="27">
        <f t="shared" si="5"/>
        <v>69.3</v>
      </c>
      <c r="N63" s="18">
        <v>11</v>
      </c>
      <c r="O63" s="29"/>
      <c r="P63" s="46"/>
    </row>
    <row r="64" spans="1:16" ht="24" customHeight="1">
      <c r="A64" s="22"/>
      <c r="B64" s="24"/>
      <c r="C64" s="22"/>
      <c r="D64" s="22"/>
      <c r="E64" s="89" t="s">
        <v>192</v>
      </c>
      <c r="F64" s="26" t="s">
        <v>193</v>
      </c>
      <c r="G64" s="38">
        <v>61.5</v>
      </c>
      <c r="H64" s="31">
        <v>4</v>
      </c>
      <c r="I64" s="26" t="s">
        <v>77</v>
      </c>
      <c r="J64" s="38">
        <f aca="true" t="shared" si="6" ref="J63:J80">I64*0.5</f>
        <v>32.75</v>
      </c>
      <c r="K64" s="38"/>
      <c r="L64" s="38">
        <f aca="true" t="shared" si="7" ref="L63:L80">K64*0.5</f>
        <v>0</v>
      </c>
      <c r="M64" s="27">
        <f t="shared" si="5"/>
        <v>32.75</v>
      </c>
      <c r="N64" s="51">
        <v>12</v>
      </c>
      <c r="O64" s="47"/>
      <c r="P64" s="48" t="s">
        <v>194</v>
      </c>
    </row>
    <row r="65" spans="1:16" ht="24" customHeight="1">
      <c r="A65" s="22">
        <v>617012</v>
      </c>
      <c r="B65" s="23" t="s">
        <v>125</v>
      </c>
      <c r="C65" s="32" t="s">
        <v>195</v>
      </c>
      <c r="D65" s="22">
        <v>3</v>
      </c>
      <c r="E65" s="16" t="s">
        <v>196</v>
      </c>
      <c r="F65" s="16" t="s">
        <v>197</v>
      </c>
      <c r="G65" s="30">
        <v>73.5</v>
      </c>
      <c r="H65" s="21"/>
      <c r="I65" s="16" t="s">
        <v>174</v>
      </c>
      <c r="J65" s="17">
        <f t="shared" si="6"/>
        <v>36.75</v>
      </c>
      <c r="K65" s="38">
        <v>80.38</v>
      </c>
      <c r="L65" s="17">
        <f t="shared" si="7"/>
        <v>40.19</v>
      </c>
      <c r="M65" s="27">
        <f t="shared" si="5"/>
        <v>76.94</v>
      </c>
      <c r="N65" s="18">
        <v>1</v>
      </c>
      <c r="O65" s="29" t="s">
        <v>22</v>
      </c>
      <c r="P65" s="46"/>
    </row>
    <row r="66" spans="1:16" ht="24" customHeight="1">
      <c r="A66" s="22"/>
      <c r="B66" s="23"/>
      <c r="C66" s="32"/>
      <c r="D66" s="22"/>
      <c r="E66" s="16" t="s">
        <v>198</v>
      </c>
      <c r="F66" s="16" t="s">
        <v>199</v>
      </c>
      <c r="G66" s="16" t="s">
        <v>106</v>
      </c>
      <c r="H66" s="21"/>
      <c r="I66" s="16" t="s">
        <v>106</v>
      </c>
      <c r="J66" s="17">
        <f t="shared" si="6"/>
        <v>34</v>
      </c>
      <c r="K66" s="38">
        <v>82.68</v>
      </c>
      <c r="L66" s="17">
        <f t="shared" si="7"/>
        <v>41.34</v>
      </c>
      <c r="M66" s="27">
        <f t="shared" si="5"/>
        <v>75.34</v>
      </c>
      <c r="N66" s="18">
        <v>2</v>
      </c>
      <c r="O66" s="29" t="s">
        <v>22</v>
      </c>
      <c r="P66" s="46"/>
    </row>
    <row r="67" spans="1:16" ht="24" customHeight="1">
      <c r="A67" s="22"/>
      <c r="B67" s="23"/>
      <c r="C67" s="32"/>
      <c r="D67" s="22"/>
      <c r="E67" s="16" t="s">
        <v>200</v>
      </c>
      <c r="F67" s="16" t="s">
        <v>201</v>
      </c>
      <c r="G67" s="16" t="s">
        <v>202</v>
      </c>
      <c r="H67" s="21"/>
      <c r="I67" s="16" t="s">
        <v>202</v>
      </c>
      <c r="J67" s="17">
        <f t="shared" si="6"/>
        <v>33.75</v>
      </c>
      <c r="K67" s="38">
        <v>80.98</v>
      </c>
      <c r="L67" s="17">
        <f t="shared" si="7"/>
        <v>40.49</v>
      </c>
      <c r="M67" s="27">
        <f t="shared" si="5"/>
        <v>74.24000000000001</v>
      </c>
      <c r="N67" s="18">
        <v>3</v>
      </c>
      <c r="O67" s="29" t="s">
        <v>22</v>
      </c>
      <c r="P67" s="46"/>
    </row>
    <row r="68" spans="1:16" ht="24" customHeight="1">
      <c r="A68" s="22"/>
      <c r="B68" s="23"/>
      <c r="C68" s="32"/>
      <c r="D68" s="22"/>
      <c r="E68" s="16" t="s">
        <v>203</v>
      </c>
      <c r="F68" s="16" t="s">
        <v>204</v>
      </c>
      <c r="G68" s="16" t="s">
        <v>80</v>
      </c>
      <c r="H68" s="21"/>
      <c r="I68" s="16" t="s">
        <v>80</v>
      </c>
      <c r="J68" s="17">
        <f t="shared" si="6"/>
        <v>32.25</v>
      </c>
      <c r="K68" s="38">
        <v>83.52</v>
      </c>
      <c r="L68" s="17">
        <f t="shared" si="7"/>
        <v>41.76</v>
      </c>
      <c r="M68" s="27">
        <f t="shared" si="5"/>
        <v>74.00999999999999</v>
      </c>
      <c r="N68" s="18">
        <v>4</v>
      </c>
      <c r="O68" s="29"/>
      <c r="P68" s="46"/>
    </row>
    <row r="69" spans="1:16" ht="24" customHeight="1">
      <c r="A69" s="22"/>
      <c r="B69" s="23"/>
      <c r="C69" s="32"/>
      <c r="D69" s="22"/>
      <c r="E69" s="26" t="s">
        <v>205</v>
      </c>
      <c r="F69" s="26" t="s">
        <v>206</v>
      </c>
      <c r="G69" s="26" t="s">
        <v>80</v>
      </c>
      <c r="H69" s="31">
        <v>4</v>
      </c>
      <c r="I69" s="38">
        <v>68.5</v>
      </c>
      <c r="J69" s="17">
        <f t="shared" si="6"/>
        <v>34.25</v>
      </c>
      <c r="K69" s="38">
        <v>78.46</v>
      </c>
      <c r="L69" s="17">
        <f t="shared" si="7"/>
        <v>39.23</v>
      </c>
      <c r="M69" s="27">
        <f t="shared" si="5"/>
        <v>73.47999999999999</v>
      </c>
      <c r="N69" s="18">
        <v>5</v>
      </c>
      <c r="O69" s="29"/>
      <c r="P69" s="46"/>
    </row>
    <row r="70" spans="1:16" ht="24" customHeight="1">
      <c r="A70" s="22"/>
      <c r="B70" s="23"/>
      <c r="C70" s="32"/>
      <c r="D70" s="22"/>
      <c r="E70" s="16" t="s">
        <v>207</v>
      </c>
      <c r="F70" s="16" t="s">
        <v>208</v>
      </c>
      <c r="G70" s="16" t="s">
        <v>80</v>
      </c>
      <c r="H70" s="21"/>
      <c r="I70" s="16" t="s">
        <v>80</v>
      </c>
      <c r="J70" s="17">
        <f t="shared" si="6"/>
        <v>32.25</v>
      </c>
      <c r="K70" s="38">
        <v>82.02</v>
      </c>
      <c r="L70" s="17">
        <f t="shared" si="7"/>
        <v>41.01</v>
      </c>
      <c r="M70" s="27">
        <f t="shared" si="5"/>
        <v>73.25999999999999</v>
      </c>
      <c r="N70" s="18">
        <v>6</v>
      </c>
      <c r="O70" s="29"/>
      <c r="P70" s="46"/>
    </row>
    <row r="71" spans="1:16" ht="24" customHeight="1">
      <c r="A71" s="22"/>
      <c r="B71" s="23"/>
      <c r="C71" s="32"/>
      <c r="D71" s="22"/>
      <c r="E71" s="16" t="s">
        <v>209</v>
      </c>
      <c r="F71" s="16" t="s">
        <v>210</v>
      </c>
      <c r="G71" s="16" t="s">
        <v>77</v>
      </c>
      <c r="H71" s="21"/>
      <c r="I71" s="16" t="s">
        <v>77</v>
      </c>
      <c r="J71" s="17">
        <f t="shared" si="6"/>
        <v>32.75</v>
      </c>
      <c r="K71" s="38">
        <v>78.88</v>
      </c>
      <c r="L71" s="17">
        <f t="shared" si="7"/>
        <v>39.44</v>
      </c>
      <c r="M71" s="27">
        <f t="shared" si="5"/>
        <v>72.19</v>
      </c>
      <c r="N71" s="18">
        <v>7</v>
      </c>
      <c r="O71" s="29"/>
      <c r="P71" s="46"/>
    </row>
    <row r="72" spans="1:16" ht="24" customHeight="1">
      <c r="A72" s="22"/>
      <c r="B72" s="23"/>
      <c r="C72" s="32"/>
      <c r="D72" s="22"/>
      <c r="E72" s="16" t="s">
        <v>211</v>
      </c>
      <c r="F72" s="16" t="s">
        <v>212</v>
      </c>
      <c r="G72" s="16" t="s">
        <v>213</v>
      </c>
      <c r="H72" s="21"/>
      <c r="I72" s="16" t="s">
        <v>213</v>
      </c>
      <c r="J72" s="17">
        <f t="shared" si="6"/>
        <v>31.75</v>
      </c>
      <c r="K72" s="38">
        <v>78.78</v>
      </c>
      <c r="L72" s="17">
        <f t="shared" si="7"/>
        <v>39.39</v>
      </c>
      <c r="M72" s="27">
        <f t="shared" si="5"/>
        <v>71.14</v>
      </c>
      <c r="N72" s="18">
        <v>8</v>
      </c>
      <c r="O72" s="29"/>
      <c r="P72" s="46"/>
    </row>
    <row r="73" spans="1:16" ht="24" customHeight="1">
      <c r="A73" s="22"/>
      <c r="B73" s="23"/>
      <c r="C73" s="32"/>
      <c r="D73" s="22"/>
      <c r="E73" s="16" t="s">
        <v>214</v>
      </c>
      <c r="F73" s="16" t="s">
        <v>215</v>
      </c>
      <c r="G73" s="16" t="s">
        <v>80</v>
      </c>
      <c r="H73" s="21"/>
      <c r="I73" s="16" t="s">
        <v>80</v>
      </c>
      <c r="J73" s="17">
        <f t="shared" si="6"/>
        <v>32.25</v>
      </c>
      <c r="K73" s="38">
        <v>77.24</v>
      </c>
      <c r="L73" s="17">
        <f t="shared" si="7"/>
        <v>38.62</v>
      </c>
      <c r="M73" s="27">
        <f t="shared" si="5"/>
        <v>70.87</v>
      </c>
      <c r="N73" s="18">
        <v>9</v>
      </c>
      <c r="O73" s="29"/>
      <c r="P73" s="46"/>
    </row>
    <row r="74" spans="1:16" ht="24" customHeight="1">
      <c r="A74" s="22"/>
      <c r="B74" s="24"/>
      <c r="C74" s="33"/>
      <c r="D74" s="22"/>
      <c r="E74" s="16" t="s">
        <v>216</v>
      </c>
      <c r="F74" s="16" t="s">
        <v>217</v>
      </c>
      <c r="G74" s="16" t="s">
        <v>213</v>
      </c>
      <c r="H74" s="21"/>
      <c r="I74" s="16" t="s">
        <v>213</v>
      </c>
      <c r="J74" s="17">
        <f t="shared" si="6"/>
        <v>31.75</v>
      </c>
      <c r="K74" s="38">
        <v>77.38</v>
      </c>
      <c r="L74" s="17">
        <f t="shared" si="7"/>
        <v>38.69</v>
      </c>
      <c r="M74" s="27">
        <f t="shared" si="5"/>
        <v>70.44</v>
      </c>
      <c r="N74" s="18">
        <v>10</v>
      </c>
      <c r="O74" s="29"/>
      <c r="P74" s="46"/>
    </row>
    <row r="75" spans="1:16" ht="25.5" customHeight="1">
      <c r="A75" s="53">
        <v>617013</v>
      </c>
      <c r="B75" s="23" t="s">
        <v>125</v>
      </c>
      <c r="C75" s="23" t="s">
        <v>218</v>
      </c>
      <c r="D75" s="53">
        <v>2</v>
      </c>
      <c r="E75" s="16" t="s">
        <v>219</v>
      </c>
      <c r="F75" s="16" t="s">
        <v>220</v>
      </c>
      <c r="G75" s="16" t="s">
        <v>221</v>
      </c>
      <c r="H75" s="21"/>
      <c r="I75" s="16" t="s">
        <v>221</v>
      </c>
      <c r="J75" s="17">
        <f t="shared" si="6"/>
        <v>36.5</v>
      </c>
      <c r="K75" s="38">
        <v>79.79</v>
      </c>
      <c r="L75" s="17">
        <f t="shared" si="7"/>
        <v>39.895</v>
      </c>
      <c r="M75" s="27">
        <f t="shared" si="5"/>
        <v>76.39500000000001</v>
      </c>
      <c r="N75" s="18">
        <v>1</v>
      </c>
      <c r="O75" s="29" t="s">
        <v>22</v>
      </c>
      <c r="P75" s="46"/>
    </row>
    <row r="76" spans="1:16" ht="25.5" customHeight="1">
      <c r="A76" s="53"/>
      <c r="B76" s="23"/>
      <c r="C76" s="23"/>
      <c r="D76" s="53"/>
      <c r="E76" s="16" t="s">
        <v>222</v>
      </c>
      <c r="F76" s="16" t="s">
        <v>223</v>
      </c>
      <c r="G76" s="16" t="s">
        <v>65</v>
      </c>
      <c r="H76" s="21"/>
      <c r="I76" s="16" t="s">
        <v>65</v>
      </c>
      <c r="J76" s="17">
        <f t="shared" si="6"/>
        <v>36</v>
      </c>
      <c r="K76" s="38">
        <v>80.49</v>
      </c>
      <c r="L76" s="17">
        <f t="shared" si="7"/>
        <v>40.245</v>
      </c>
      <c r="M76" s="27">
        <f t="shared" si="5"/>
        <v>76.245</v>
      </c>
      <c r="N76" s="18">
        <v>2</v>
      </c>
      <c r="O76" s="29" t="s">
        <v>22</v>
      </c>
      <c r="P76" s="46"/>
    </row>
    <row r="77" spans="1:16" ht="25.5" customHeight="1">
      <c r="A77" s="53"/>
      <c r="B77" s="23"/>
      <c r="C77" s="23"/>
      <c r="D77" s="53"/>
      <c r="E77" s="16" t="s">
        <v>224</v>
      </c>
      <c r="F77" s="16" t="s">
        <v>225</v>
      </c>
      <c r="G77" s="16" t="s">
        <v>141</v>
      </c>
      <c r="H77" s="21"/>
      <c r="I77" s="16" t="s">
        <v>141</v>
      </c>
      <c r="J77" s="17">
        <f t="shared" si="6"/>
        <v>35.75</v>
      </c>
      <c r="K77" s="38">
        <v>76.33</v>
      </c>
      <c r="L77" s="17">
        <f t="shared" si="7"/>
        <v>38.165</v>
      </c>
      <c r="M77" s="27">
        <f t="shared" si="5"/>
        <v>73.91499999999999</v>
      </c>
      <c r="N77" s="18">
        <v>3</v>
      </c>
      <c r="O77" s="29"/>
      <c r="P77" s="46"/>
    </row>
    <row r="78" spans="1:16" ht="25.5" customHeight="1">
      <c r="A78" s="53"/>
      <c r="B78" s="23"/>
      <c r="C78" s="23"/>
      <c r="D78" s="53"/>
      <c r="E78" s="16" t="s">
        <v>226</v>
      </c>
      <c r="F78" s="16" t="s">
        <v>227</v>
      </c>
      <c r="G78" s="16" t="s">
        <v>149</v>
      </c>
      <c r="H78" s="21"/>
      <c r="I78" s="16" t="s">
        <v>149</v>
      </c>
      <c r="J78" s="17">
        <f t="shared" si="6"/>
        <v>34.25</v>
      </c>
      <c r="K78" s="38">
        <v>77.89</v>
      </c>
      <c r="L78" s="17">
        <f t="shared" si="7"/>
        <v>38.945</v>
      </c>
      <c r="M78" s="27">
        <f t="shared" si="5"/>
        <v>73.195</v>
      </c>
      <c r="N78" s="18">
        <v>4</v>
      </c>
      <c r="O78" s="29"/>
      <c r="P78" s="46"/>
    </row>
    <row r="79" spans="1:16" ht="25.5" customHeight="1">
      <c r="A79" s="24"/>
      <c r="B79" s="24"/>
      <c r="C79" s="24"/>
      <c r="D79" s="24"/>
      <c r="E79" s="16" t="s">
        <v>228</v>
      </c>
      <c r="F79" s="16" t="s">
        <v>229</v>
      </c>
      <c r="G79" s="16" t="s">
        <v>101</v>
      </c>
      <c r="H79" s="21"/>
      <c r="I79" s="16" t="s">
        <v>101</v>
      </c>
      <c r="J79" s="17">
        <f t="shared" si="6"/>
        <v>33.5</v>
      </c>
      <c r="K79" s="38">
        <v>78.29</v>
      </c>
      <c r="L79" s="17">
        <f t="shared" si="7"/>
        <v>39.145</v>
      </c>
      <c r="M79" s="27">
        <f t="shared" si="5"/>
        <v>72.64500000000001</v>
      </c>
      <c r="N79" s="18">
        <v>5</v>
      </c>
      <c r="O79" s="29"/>
      <c r="P79" s="46"/>
    </row>
    <row r="80" spans="1:16" ht="25.5" customHeight="1">
      <c r="A80" s="24"/>
      <c r="B80" s="24"/>
      <c r="C80" s="24"/>
      <c r="D80" s="24"/>
      <c r="E80" s="16" t="s">
        <v>230</v>
      </c>
      <c r="F80" s="16" t="s">
        <v>231</v>
      </c>
      <c r="G80" s="16" t="s">
        <v>189</v>
      </c>
      <c r="H80" s="21"/>
      <c r="I80" s="16" t="s">
        <v>189</v>
      </c>
      <c r="J80" s="17">
        <f t="shared" si="6"/>
        <v>33.25</v>
      </c>
      <c r="K80" s="38">
        <v>75.05</v>
      </c>
      <c r="L80" s="17">
        <f t="shared" si="7"/>
        <v>37.525</v>
      </c>
      <c r="M80" s="27">
        <f aca="true" t="shared" si="8" ref="M80:M138">J80+L80</f>
        <v>70.775</v>
      </c>
      <c r="N80" s="18">
        <v>6</v>
      </c>
      <c r="O80" s="29"/>
      <c r="P80" s="46"/>
    </row>
    <row r="81" spans="1:16" ht="21.75" customHeight="1">
      <c r="A81" s="53">
        <v>617014</v>
      </c>
      <c r="B81" s="23" t="s">
        <v>125</v>
      </c>
      <c r="C81" s="23" t="s">
        <v>90</v>
      </c>
      <c r="D81" s="53">
        <v>1</v>
      </c>
      <c r="E81" s="16" t="s">
        <v>232</v>
      </c>
      <c r="F81" s="16" t="s">
        <v>233</v>
      </c>
      <c r="G81" s="16" t="s">
        <v>202</v>
      </c>
      <c r="H81" s="21"/>
      <c r="I81" s="16" t="s">
        <v>202</v>
      </c>
      <c r="J81" s="17">
        <f aca="true" t="shared" si="9" ref="J81:J138">I81*0.5</f>
        <v>33.75</v>
      </c>
      <c r="K81" s="38">
        <v>73.7</v>
      </c>
      <c r="L81" s="17">
        <f aca="true" t="shared" si="10" ref="L81:L138">K81*0.5</f>
        <v>36.85</v>
      </c>
      <c r="M81" s="27">
        <f t="shared" si="8"/>
        <v>70.6</v>
      </c>
      <c r="N81" s="18">
        <v>1</v>
      </c>
      <c r="O81" s="29" t="s">
        <v>22</v>
      </c>
      <c r="P81" s="46"/>
    </row>
    <row r="82" spans="1:16" ht="21.75" customHeight="1">
      <c r="A82" s="53"/>
      <c r="B82" s="23"/>
      <c r="C82" s="23"/>
      <c r="D82" s="53"/>
      <c r="E82" s="16" t="s">
        <v>234</v>
      </c>
      <c r="F82" s="16" t="s">
        <v>235</v>
      </c>
      <c r="G82" s="16" t="s">
        <v>89</v>
      </c>
      <c r="H82" s="21"/>
      <c r="I82" s="16" t="s">
        <v>89</v>
      </c>
      <c r="J82" s="17">
        <f t="shared" si="9"/>
        <v>31.25</v>
      </c>
      <c r="K82" s="38">
        <v>77</v>
      </c>
      <c r="L82" s="17">
        <f t="shared" si="10"/>
        <v>38.5</v>
      </c>
      <c r="M82" s="27">
        <f t="shared" si="8"/>
        <v>69.75</v>
      </c>
      <c r="N82" s="18">
        <v>2</v>
      </c>
      <c r="O82" s="29"/>
      <c r="P82" s="46"/>
    </row>
    <row r="83" spans="1:16" ht="21.75" customHeight="1">
      <c r="A83" s="53"/>
      <c r="B83" s="23"/>
      <c r="C83" s="23"/>
      <c r="D83" s="53"/>
      <c r="E83" s="16" t="s">
        <v>236</v>
      </c>
      <c r="F83" s="16" t="s">
        <v>237</v>
      </c>
      <c r="G83" s="16" t="s">
        <v>112</v>
      </c>
      <c r="H83" s="21"/>
      <c r="I83" s="16" t="s">
        <v>112</v>
      </c>
      <c r="J83" s="17">
        <f t="shared" si="9"/>
        <v>30.25</v>
      </c>
      <c r="K83" s="38">
        <v>69.7</v>
      </c>
      <c r="L83" s="17">
        <f t="shared" si="10"/>
        <v>34.85</v>
      </c>
      <c r="M83" s="27">
        <f t="shared" si="8"/>
        <v>65.1</v>
      </c>
      <c r="N83" s="18">
        <v>3</v>
      </c>
      <c r="O83" s="29"/>
      <c r="P83" s="46"/>
    </row>
    <row r="84" spans="1:16" ht="25.5" customHeight="1">
      <c r="A84" s="16">
        <v>617015</v>
      </c>
      <c r="B84" s="29" t="s">
        <v>125</v>
      </c>
      <c r="C84" s="29" t="s">
        <v>107</v>
      </c>
      <c r="D84" s="16">
        <v>1</v>
      </c>
      <c r="E84" s="16" t="s">
        <v>238</v>
      </c>
      <c r="F84" s="16" t="s">
        <v>239</v>
      </c>
      <c r="G84" s="16" t="s">
        <v>74</v>
      </c>
      <c r="H84" s="19"/>
      <c r="I84" s="16" t="s">
        <v>74</v>
      </c>
      <c r="J84" s="17">
        <f t="shared" si="9"/>
        <v>32.5</v>
      </c>
      <c r="K84" s="38">
        <v>83.4</v>
      </c>
      <c r="L84" s="17">
        <f t="shared" si="10"/>
        <v>41.7</v>
      </c>
      <c r="M84" s="27">
        <f t="shared" si="8"/>
        <v>74.2</v>
      </c>
      <c r="N84" s="18">
        <v>1</v>
      </c>
      <c r="O84" s="29" t="s">
        <v>22</v>
      </c>
      <c r="P84" s="46"/>
    </row>
    <row r="85" spans="1:16" ht="25.5" customHeight="1">
      <c r="A85" s="18"/>
      <c r="B85" s="54"/>
      <c r="C85" s="55"/>
      <c r="D85" s="18"/>
      <c r="E85" s="16" t="s">
        <v>240</v>
      </c>
      <c r="F85" s="16" t="s">
        <v>241</v>
      </c>
      <c r="G85" s="16" t="s">
        <v>74</v>
      </c>
      <c r="H85" s="19"/>
      <c r="I85" s="16" t="s">
        <v>74</v>
      </c>
      <c r="J85" s="17">
        <f t="shared" si="9"/>
        <v>32.5</v>
      </c>
      <c r="K85" s="38">
        <v>81.4</v>
      </c>
      <c r="L85" s="17">
        <f t="shared" si="10"/>
        <v>40.7</v>
      </c>
      <c r="M85" s="27">
        <f t="shared" si="8"/>
        <v>73.2</v>
      </c>
      <c r="N85" s="18">
        <v>2</v>
      </c>
      <c r="O85" s="29"/>
      <c r="P85" s="46"/>
    </row>
    <row r="86" spans="1:16" ht="25.5" customHeight="1">
      <c r="A86" s="18"/>
      <c r="B86" s="54"/>
      <c r="C86" s="55"/>
      <c r="D86" s="18"/>
      <c r="E86" s="16" t="s">
        <v>242</v>
      </c>
      <c r="F86" s="16" t="s">
        <v>243</v>
      </c>
      <c r="G86" s="16" t="s">
        <v>71</v>
      </c>
      <c r="H86" s="19"/>
      <c r="I86" s="16" t="s">
        <v>71</v>
      </c>
      <c r="J86" s="17">
        <f t="shared" si="9"/>
        <v>32</v>
      </c>
      <c r="K86" s="38">
        <v>73.8</v>
      </c>
      <c r="L86" s="17">
        <f t="shared" si="10"/>
        <v>36.9</v>
      </c>
      <c r="M86" s="27">
        <f t="shared" si="8"/>
        <v>68.9</v>
      </c>
      <c r="N86" s="18">
        <v>3</v>
      </c>
      <c r="O86" s="29"/>
      <c r="P86" s="46"/>
    </row>
    <row r="87" spans="1:16" ht="25.5" customHeight="1">
      <c r="A87" s="56">
        <v>617016</v>
      </c>
      <c r="B87" s="29" t="s">
        <v>125</v>
      </c>
      <c r="C87" s="29" t="s">
        <v>116</v>
      </c>
      <c r="D87" s="56">
        <v>1</v>
      </c>
      <c r="E87" s="16" t="s">
        <v>244</v>
      </c>
      <c r="F87" s="16" t="s">
        <v>245</v>
      </c>
      <c r="G87" s="16" t="s">
        <v>246</v>
      </c>
      <c r="H87" s="21"/>
      <c r="I87" s="16" t="s">
        <v>246</v>
      </c>
      <c r="J87" s="17">
        <f t="shared" si="9"/>
        <v>37</v>
      </c>
      <c r="K87" s="38">
        <v>77</v>
      </c>
      <c r="L87" s="17">
        <f t="shared" si="10"/>
        <v>38.5</v>
      </c>
      <c r="M87" s="27">
        <f t="shared" si="8"/>
        <v>75.5</v>
      </c>
      <c r="N87" s="18">
        <v>1</v>
      </c>
      <c r="O87" s="29" t="s">
        <v>22</v>
      </c>
      <c r="P87" s="46"/>
    </row>
    <row r="88" spans="1:16" ht="25.5" customHeight="1">
      <c r="A88" s="56"/>
      <c r="B88" s="29"/>
      <c r="C88" s="29"/>
      <c r="D88" s="56"/>
      <c r="E88" s="16" t="s">
        <v>247</v>
      </c>
      <c r="F88" s="16" t="s">
        <v>248</v>
      </c>
      <c r="G88" s="16" t="s">
        <v>68</v>
      </c>
      <c r="H88" s="21"/>
      <c r="I88" s="16" t="s">
        <v>68</v>
      </c>
      <c r="J88" s="17">
        <f t="shared" si="9"/>
        <v>34.75</v>
      </c>
      <c r="K88" s="38">
        <v>80.2</v>
      </c>
      <c r="L88" s="17">
        <f t="shared" si="10"/>
        <v>40.1</v>
      </c>
      <c r="M88" s="27">
        <f t="shared" si="8"/>
        <v>74.85</v>
      </c>
      <c r="N88" s="18">
        <v>2</v>
      </c>
      <c r="O88" s="29"/>
      <c r="P88" s="46"/>
    </row>
    <row r="89" spans="1:16" ht="25.5" customHeight="1">
      <c r="A89" s="56"/>
      <c r="B89" s="57"/>
      <c r="C89" s="55"/>
      <c r="D89" s="56"/>
      <c r="E89" s="16" t="s">
        <v>249</v>
      </c>
      <c r="F89" s="16" t="s">
        <v>250</v>
      </c>
      <c r="G89" s="16" t="s">
        <v>146</v>
      </c>
      <c r="H89" s="21"/>
      <c r="I89" s="16" t="s">
        <v>146</v>
      </c>
      <c r="J89" s="17">
        <f t="shared" si="9"/>
        <v>35.5</v>
      </c>
      <c r="K89" s="38">
        <v>78.6</v>
      </c>
      <c r="L89" s="17">
        <f t="shared" si="10"/>
        <v>39.3</v>
      </c>
      <c r="M89" s="27">
        <f t="shared" si="8"/>
        <v>74.8</v>
      </c>
      <c r="N89" s="18">
        <v>3</v>
      </c>
      <c r="O89" s="29"/>
      <c r="P89" s="46"/>
    </row>
    <row r="90" spans="1:16" ht="27.75" customHeight="1">
      <c r="A90" s="18">
        <v>617018</v>
      </c>
      <c r="B90" s="58" t="s">
        <v>251</v>
      </c>
      <c r="C90" s="59" t="s">
        <v>126</v>
      </c>
      <c r="D90" s="18">
        <v>2</v>
      </c>
      <c r="E90" s="16" t="s">
        <v>252</v>
      </c>
      <c r="F90" s="16" t="s">
        <v>253</v>
      </c>
      <c r="G90" s="16" t="s">
        <v>65</v>
      </c>
      <c r="H90" s="21"/>
      <c r="I90" s="16" t="s">
        <v>65</v>
      </c>
      <c r="J90" s="17">
        <f t="shared" si="9"/>
        <v>36</v>
      </c>
      <c r="K90" s="38">
        <v>79.12</v>
      </c>
      <c r="L90" s="17">
        <f t="shared" si="10"/>
        <v>39.56</v>
      </c>
      <c r="M90" s="27">
        <f t="shared" si="8"/>
        <v>75.56</v>
      </c>
      <c r="N90" s="18">
        <v>1</v>
      </c>
      <c r="O90" s="29" t="s">
        <v>22</v>
      </c>
      <c r="P90" s="46"/>
    </row>
    <row r="91" spans="1:16" ht="27.75" customHeight="1">
      <c r="A91" s="18"/>
      <c r="B91" s="58"/>
      <c r="C91" s="59"/>
      <c r="D91" s="18"/>
      <c r="E91" s="16" t="s">
        <v>254</v>
      </c>
      <c r="F91" s="16" t="s">
        <v>255</v>
      </c>
      <c r="G91" s="16" t="s">
        <v>68</v>
      </c>
      <c r="H91" s="21"/>
      <c r="I91" s="16" t="s">
        <v>68</v>
      </c>
      <c r="J91" s="17">
        <f t="shared" si="9"/>
        <v>34.75</v>
      </c>
      <c r="K91" s="38">
        <v>79.9</v>
      </c>
      <c r="L91" s="17">
        <f t="shared" si="10"/>
        <v>39.95</v>
      </c>
      <c r="M91" s="27">
        <f t="shared" si="8"/>
        <v>74.7</v>
      </c>
      <c r="N91" s="18">
        <v>2</v>
      </c>
      <c r="O91" s="29" t="s">
        <v>22</v>
      </c>
      <c r="P91" s="46"/>
    </row>
    <row r="92" spans="1:16" ht="27.75" customHeight="1">
      <c r="A92" s="18"/>
      <c r="B92" s="58"/>
      <c r="C92" s="59"/>
      <c r="D92" s="18"/>
      <c r="E92" s="16" t="s">
        <v>256</v>
      </c>
      <c r="F92" s="16" t="s">
        <v>257</v>
      </c>
      <c r="G92" s="16" t="s">
        <v>96</v>
      </c>
      <c r="H92" s="21"/>
      <c r="I92" s="16" t="s">
        <v>96</v>
      </c>
      <c r="J92" s="17">
        <f t="shared" si="9"/>
        <v>35.25</v>
      </c>
      <c r="K92" s="38">
        <v>78.52</v>
      </c>
      <c r="L92" s="17">
        <f t="shared" si="10"/>
        <v>39.26</v>
      </c>
      <c r="M92" s="27">
        <f t="shared" si="8"/>
        <v>74.50999999999999</v>
      </c>
      <c r="N92" s="18">
        <v>3</v>
      </c>
      <c r="O92" s="29"/>
      <c r="P92" s="46"/>
    </row>
    <row r="93" spans="1:16" ht="27.75" customHeight="1">
      <c r="A93" s="18"/>
      <c r="B93" s="58"/>
      <c r="C93" s="59"/>
      <c r="D93" s="18"/>
      <c r="E93" s="16" t="s">
        <v>258</v>
      </c>
      <c r="F93" s="16" t="s">
        <v>259</v>
      </c>
      <c r="G93" s="16" t="s">
        <v>68</v>
      </c>
      <c r="H93" s="21"/>
      <c r="I93" s="16" t="s">
        <v>68</v>
      </c>
      <c r="J93" s="17">
        <f t="shared" si="9"/>
        <v>34.75</v>
      </c>
      <c r="K93" s="38">
        <v>74</v>
      </c>
      <c r="L93" s="17">
        <f t="shared" si="10"/>
        <v>37</v>
      </c>
      <c r="M93" s="27">
        <f t="shared" si="8"/>
        <v>71.75</v>
      </c>
      <c r="N93" s="18">
        <v>4</v>
      </c>
      <c r="O93" s="29"/>
      <c r="P93" s="46"/>
    </row>
    <row r="94" spans="1:16" ht="27.75" customHeight="1">
      <c r="A94" s="18"/>
      <c r="B94" s="58"/>
      <c r="C94" s="60"/>
      <c r="D94" s="18"/>
      <c r="E94" s="16" t="s">
        <v>260</v>
      </c>
      <c r="F94" s="16" t="s">
        <v>261</v>
      </c>
      <c r="G94" s="16" t="s">
        <v>71</v>
      </c>
      <c r="H94" s="21"/>
      <c r="I94" s="16" t="s">
        <v>71</v>
      </c>
      <c r="J94" s="17">
        <f t="shared" si="9"/>
        <v>32</v>
      </c>
      <c r="K94" s="38">
        <v>74.58</v>
      </c>
      <c r="L94" s="17">
        <f t="shared" si="10"/>
        <v>37.29</v>
      </c>
      <c r="M94" s="27">
        <f t="shared" si="8"/>
        <v>69.28999999999999</v>
      </c>
      <c r="N94" s="18">
        <v>5</v>
      </c>
      <c r="O94" s="29"/>
      <c r="P94" s="46"/>
    </row>
    <row r="95" spans="1:16" ht="24.75" customHeight="1">
      <c r="A95" s="18"/>
      <c r="B95" s="58"/>
      <c r="C95" s="60"/>
      <c r="D95" s="18"/>
      <c r="E95" s="26" t="s">
        <v>262</v>
      </c>
      <c r="F95" s="26" t="s">
        <v>263</v>
      </c>
      <c r="G95" s="26" t="s">
        <v>264</v>
      </c>
      <c r="H95" s="26"/>
      <c r="I95" s="26" t="s">
        <v>264</v>
      </c>
      <c r="J95" s="17">
        <f t="shared" si="9"/>
        <v>30.5</v>
      </c>
      <c r="K95" s="38">
        <v>76.94</v>
      </c>
      <c r="L95" s="17">
        <f t="shared" si="10"/>
        <v>38.47</v>
      </c>
      <c r="M95" s="27">
        <f t="shared" si="8"/>
        <v>68.97</v>
      </c>
      <c r="N95" s="18">
        <v>6</v>
      </c>
      <c r="O95" s="47"/>
      <c r="P95" s="49"/>
    </row>
    <row r="96" spans="1:16" ht="24.75" customHeight="1">
      <c r="A96" s="18">
        <v>617020</v>
      </c>
      <c r="B96" s="61" t="s">
        <v>265</v>
      </c>
      <c r="C96" s="61" t="s">
        <v>126</v>
      </c>
      <c r="D96" s="18">
        <v>4</v>
      </c>
      <c r="E96" s="16" t="s">
        <v>266</v>
      </c>
      <c r="F96" s="16" t="s">
        <v>267</v>
      </c>
      <c r="G96" s="16" t="s">
        <v>268</v>
      </c>
      <c r="H96" s="21"/>
      <c r="I96" s="16" t="s">
        <v>268</v>
      </c>
      <c r="J96" s="17">
        <f t="shared" si="9"/>
        <v>39.5</v>
      </c>
      <c r="K96" s="38">
        <v>76.9</v>
      </c>
      <c r="L96" s="17">
        <f t="shared" si="10"/>
        <v>38.45</v>
      </c>
      <c r="M96" s="27">
        <f t="shared" si="8"/>
        <v>77.95</v>
      </c>
      <c r="N96" s="18">
        <v>1</v>
      </c>
      <c r="O96" s="29" t="s">
        <v>22</v>
      </c>
      <c r="P96" s="46"/>
    </row>
    <row r="97" spans="1:16" ht="24.75" customHeight="1">
      <c r="A97" s="18"/>
      <c r="B97" s="61"/>
      <c r="C97" s="61"/>
      <c r="D97" s="18"/>
      <c r="E97" s="16" t="s">
        <v>269</v>
      </c>
      <c r="F97" s="16" t="s">
        <v>270</v>
      </c>
      <c r="G97" s="16" t="s">
        <v>271</v>
      </c>
      <c r="H97" s="21"/>
      <c r="I97" s="16" t="s">
        <v>271</v>
      </c>
      <c r="J97" s="17">
        <f t="shared" si="9"/>
        <v>38.25</v>
      </c>
      <c r="K97" s="38">
        <v>79.02</v>
      </c>
      <c r="L97" s="17">
        <f t="shared" si="10"/>
        <v>39.51</v>
      </c>
      <c r="M97" s="27">
        <f t="shared" si="8"/>
        <v>77.75999999999999</v>
      </c>
      <c r="N97" s="18">
        <v>2</v>
      </c>
      <c r="O97" s="29" t="s">
        <v>22</v>
      </c>
      <c r="P97" s="46"/>
    </row>
    <row r="98" spans="1:16" ht="24.75" customHeight="1">
      <c r="A98" s="18"/>
      <c r="B98" s="61"/>
      <c r="C98" s="61"/>
      <c r="D98" s="18"/>
      <c r="E98" s="16" t="s">
        <v>272</v>
      </c>
      <c r="F98" s="16" t="s">
        <v>273</v>
      </c>
      <c r="G98" s="16" t="s">
        <v>274</v>
      </c>
      <c r="H98" s="21"/>
      <c r="I98" s="16" t="s">
        <v>274</v>
      </c>
      <c r="J98" s="17">
        <f t="shared" si="9"/>
        <v>38.5</v>
      </c>
      <c r="K98" s="38">
        <v>78.42</v>
      </c>
      <c r="L98" s="17">
        <f t="shared" si="10"/>
        <v>39.21</v>
      </c>
      <c r="M98" s="27">
        <f t="shared" si="8"/>
        <v>77.71000000000001</v>
      </c>
      <c r="N98" s="18">
        <v>3</v>
      </c>
      <c r="O98" s="29" t="s">
        <v>22</v>
      </c>
      <c r="P98" s="46"/>
    </row>
    <row r="99" spans="1:16" ht="24.75" customHeight="1">
      <c r="A99" s="18"/>
      <c r="B99" s="61"/>
      <c r="C99" s="61"/>
      <c r="D99" s="18"/>
      <c r="E99" s="16" t="s">
        <v>275</v>
      </c>
      <c r="F99" s="16" t="s">
        <v>276</v>
      </c>
      <c r="G99" s="16" t="s">
        <v>221</v>
      </c>
      <c r="H99" s="21"/>
      <c r="I99" s="16" t="s">
        <v>221</v>
      </c>
      <c r="J99" s="17">
        <f t="shared" si="9"/>
        <v>36.5</v>
      </c>
      <c r="K99" s="38">
        <v>81.84</v>
      </c>
      <c r="L99" s="17">
        <f t="shared" si="10"/>
        <v>40.92</v>
      </c>
      <c r="M99" s="27">
        <f t="shared" si="8"/>
        <v>77.42</v>
      </c>
      <c r="N99" s="18">
        <v>4</v>
      </c>
      <c r="O99" s="29" t="s">
        <v>22</v>
      </c>
      <c r="P99" s="46"/>
    </row>
    <row r="100" spans="1:16" ht="24.75" customHeight="1">
      <c r="A100" s="18"/>
      <c r="B100" s="61"/>
      <c r="C100" s="61"/>
      <c r="D100" s="18"/>
      <c r="E100" s="16" t="s">
        <v>277</v>
      </c>
      <c r="F100" s="16" t="s">
        <v>278</v>
      </c>
      <c r="G100" s="16" t="s">
        <v>174</v>
      </c>
      <c r="H100" s="21"/>
      <c r="I100" s="16" t="s">
        <v>174</v>
      </c>
      <c r="J100" s="17">
        <f t="shared" si="9"/>
        <v>36.75</v>
      </c>
      <c r="K100" s="38">
        <v>77.7</v>
      </c>
      <c r="L100" s="17">
        <f t="shared" si="10"/>
        <v>38.85</v>
      </c>
      <c r="M100" s="27">
        <f t="shared" si="8"/>
        <v>75.6</v>
      </c>
      <c r="N100" s="18">
        <v>5</v>
      </c>
      <c r="O100" s="29"/>
      <c r="P100" s="46"/>
    </row>
    <row r="101" spans="1:16" ht="24.75" customHeight="1">
      <c r="A101" s="18"/>
      <c r="B101" s="61"/>
      <c r="C101" s="61"/>
      <c r="D101" s="18"/>
      <c r="E101" s="16" t="s">
        <v>279</v>
      </c>
      <c r="F101" s="16" t="s">
        <v>280</v>
      </c>
      <c r="G101" s="16" t="s">
        <v>146</v>
      </c>
      <c r="H101" s="21"/>
      <c r="I101" s="16" t="s">
        <v>146</v>
      </c>
      <c r="J101" s="17">
        <f t="shared" si="9"/>
        <v>35.5</v>
      </c>
      <c r="K101" s="38">
        <v>79</v>
      </c>
      <c r="L101" s="17">
        <f t="shared" si="10"/>
        <v>39.5</v>
      </c>
      <c r="M101" s="27">
        <f t="shared" si="8"/>
        <v>75</v>
      </c>
      <c r="N101" s="18">
        <v>6</v>
      </c>
      <c r="O101" s="29"/>
      <c r="P101" s="46"/>
    </row>
    <row r="102" spans="1:16" ht="24.75" customHeight="1">
      <c r="A102" s="18"/>
      <c r="B102" s="61"/>
      <c r="C102" s="61"/>
      <c r="D102" s="18"/>
      <c r="E102" s="16" t="s">
        <v>281</v>
      </c>
      <c r="F102" s="16" t="s">
        <v>282</v>
      </c>
      <c r="G102" s="16" t="s">
        <v>141</v>
      </c>
      <c r="H102" s="21"/>
      <c r="I102" s="16" t="s">
        <v>141</v>
      </c>
      <c r="J102" s="17">
        <f t="shared" si="9"/>
        <v>35.75</v>
      </c>
      <c r="K102" s="38">
        <v>76.4</v>
      </c>
      <c r="L102" s="17">
        <f t="shared" si="10"/>
        <v>38.2</v>
      </c>
      <c r="M102" s="27">
        <f t="shared" si="8"/>
        <v>73.95</v>
      </c>
      <c r="N102" s="18">
        <v>7</v>
      </c>
      <c r="O102" s="29"/>
      <c r="P102" s="46"/>
    </row>
    <row r="103" spans="1:16" ht="24.75" customHeight="1">
      <c r="A103" s="18"/>
      <c r="B103" s="61"/>
      <c r="C103" s="61"/>
      <c r="D103" s="18"/>
      <c r="E103" s="16" t="s">
        <v>283</v>
      </c>
      <c r="F103" s="16" t="s">
        <v>284</v>
      </c>
      <c r="G103" s="16" t="s">
        <v>84</v>
      </c>
      <c r="H103" s="21"/>
      <c r="I103" s="16" t="s">
        <v>84</v>
      </c>
      <c r="J103" s="17">
        <f t="shared" si="9"/>
        <v>34.5</v>
      </c>
      <c r="K103" s="38">
        <v>75.58</v>
      </c>
      <c r="L103" s="17">
        <f t="shared" si="10"/>
        <v>37.79</v>
      </c>
      <c r="M103" s="27">
        <f t="shared" si="8"/>
        <v>72.28999999999999</v>
      </c>
      <c r="N103" s="18">
        <v>8</v>
      </c>
      <c r="O103" s="29"/>
      <c r="P103" s="46"/>
    </row>
    <row r="104" spans="1:16" ht="24.75" customHeight="1">
      <c r="A104" s="18"/>
      <c r="B104" s="61"/>
      <c r="C104" s="61"/>
      <c r="D104" s="18"/>
      <c r="E104" s="16" t="s">
        <v>285</v>
      </c>
      <c r="F104" s="16" t="s">
        <v>286</v>
      </c>
      <c r="G104" s="16" t="s">
        <v>84</v>
      </c>
      <c r="H104" s="21"/>
      <c r="I104" s="16" t="s">
        <v>84</v>
      </c>
      <c r="J104" s="17">
        <f t="shared" si="9"/>
        <v>34.5</v>
      </c>
      <c r="K104" s="38">
        <v>74.8</v>
      </c>
      <c r="L104" s="17">
        <f t="shared" si="10"/>
        <v>37.4</v>
      </c>
      <c r="M104" s="27">
        <f t="shared" si="8"/>
        <v>71.9</v>
      </c>
      <c r="N104" s="18">
        <v>9</v>
      </c>
      <c r="O104" s="29"/>
      <c r="P104" s="46"/>
    </row>
    <row r="105" spans="1:16" ht="24.75" customHeight="1">
      <c r="A105" s="18"/>
      <c r="B105" s="58"/>
      <c r="C105" s="62"/>
      <c r="D105" s="18"/>
      <c r="E105" s="16" t="s">
        <v>287</v>
      </c>
      <c r="F105" s="16" t="s">
        <v>288</v>
      </c>
      <c r="G105" s="16" t="s">
        <v>149</v>
      </c>
      <c r="H105" s="21"/>
      <c r="I105" s="16" t="s">
        <v>149</v>
      </c>
      <c r="J105" s="17">
        <f t="shared" si="9"/>
        <v>34.25</v>
      </c>
      <c r="K105" s="38">
        <v>73.5</v>
      </c>
      <c r="L105" s="17">
        <f t="shared" si="10"/>
        <v>36.75</v>
      </c>
      <c r="M105" s="27">
        <f t="shared" si="8"/>
        <v>71</v>
      </c>
      <c r="N105" s="18">
        <v>10</v>
      </c>
      <c r="O105" s="29"/>
      <c r="P105" s="46"/>
    </row>
    <row r="106" spans="1:16" ht="24.75" customHeight="1">
      <c r="A106" s="18"/>
      <c r="B106" s="58"/>
      <c r="C106" s="62"/>
      <c r="D106" s="18"/>
      <c r="E106" s="16" t="s">
        <v>289</v>
      </c>
      <c r="F106" s="16" t="s">
        <v>290</v>
      </c>
      <c r="G106" s="16" t="s">
        <v>141</v>
      </c>
      <c r="H106" s="21"/>
      <c r="I106" s="16" t="s">
        <v>141</v>
      </c>
      <c r="J106" s="17">
        <f t="shared" si="9"/>
        <v>35.75</v>
      </c>
      <c r="K106" s="38">
        <v>70</v>
      </c>
      <c r="L106" s="17">
        <f t="shared" si="10"/>
        <v>35</v>
      </c>
      <c r="M106" s="27">
        <f t="shared" si="8"/>
        <v>70.75</v>
      </c>
      <c r="N106" s="18">
        <v>11</v>
      </c>
      <c r="O106" s="29"/>
      <c r="P106" s="46"/>
    </row>
    <row r="107" spans="1:16" ht="24.75" customHeight="1">
      <c r="A107" s="18"/>
      <c r="B107" s="58"/>
      <c r="C107" s="62"/>
      <c r="D107" s="18"/>
      <c r="E107" s="88" t="s">
        <v>291</v>
      </c>
      <c r="F107" s="16" t="s">
        <v>292</v>
      </c>
      <c r="G107" s="16" t="s">
        <v>202</v>
      </c>
      <c r="H107" s="16"/>
      <c r="I107" s="16" t="s">
        <v>202</v>
      </c>
      <c r="J107" s="17">
        <f t="shared" si="9"/>
        <v>33.75</v>
      </c>
      <c r="K107" s="38">
        <v>69.6</v>
      </c>
      <c r="L107" s="17">
        <f t="shared" si="10"/>
        <v>34.8</v>
      </c>
      <c r="M107" s="27">
        <f t="shared" si="8"/>
        <v>68.55</v>
      </c>
      <c r="N107" s="18">
        <v>12</v>
      </c>
      <c r="O107" s="29"/>
      <c r="P107" s="67"/>
    </row>
    <row r="108" spans="1:16" ht="24" customHeight="1">
      <c r="A108" s="18">
        <v>617021</v>
      </c>
      <c r="B108" s="58" t="s">
        <v>265</v>
      </c>
      <c r="C108" s="61" t="s">
        <v>165</v>
      </c>
      <c r="D108" s="18">
        <v>3</v>
      </c>
      <c r="E108" s="16" t="s">
        <v>293</v>
      </c>
      <c r="F108" s="16" t="s">
        <v>294</v>
      </c>
      <c r="G108" s="16" t="s">
        <v>246</v>
      </c>
      <c r="H108" s="21"/>
      <c r="I108" s="16" t="s">
        <v>246</v>
      </c>
      <c r="J108" s="17">
        <f t="shared" si="9"/>
        <v>37</v>
      </c>
      <c r="K108" s="38">
        <v>78.2</v>
      </c>
      <c r="L108" s="17">
        <f t="shared" si="10"/>
        <v>39.1</v>
      </c>
      <c r="M108" s="27">
        <f t="shared" si="8"/>
        <v>76.1</v>
      </c>
      <c r="N108" s="18">
        <v>1</v>
      </c>
      <c r="O108" s="29" t="s">
        <v>22</v>
      </c>
      <c r="P108" s="46"/>
    </row>
    <row r="109" spans="1:16" ht="24" customHeight="1">
      <c r="A109" s="18"/>
      <c r="B109" s="58"/>
      <c r="C109" s="61"/>
      <c r="D109" s="18"/>
      <c r="E109" s="16" t="s">
        <v>295</v>
      </c>
      <c r="F109" s="16" t="s">
        <v>296</v>
      </c>
      <c r="G109" s="16" t="s">
        <v>84</v>
      </c>
      <c r="H109" s="21"/>
      <c r="I109" s="16" t="s">
        <v>84</v>
      </c>
      <c r="J109" s="17">
        <f t="shared" si="9"/>
        <v>34.5</v>
      </c>
      <c r="K109" s="38">
        <v>79.6</v>
      </c>
      <c r="L109" s="17">
        <f t="shared" si="10"/>
        <v>39.8</v>
      </c>
      <c r="M109" s="27">
        <f t="shared" si="8"/>
        <v>74.3</v>
      </c>
      <c r="N109" s="18">
        <v>2</v>
      </c>
      <c r="O109" s="29" t="s">
        <v>22</v>
      </c>
      <c r="P109" s="46"/>
    </row>
    <row r="110" spans="1:16" ht="24" customHeight="1">
      <c r="A110" s="18"/>
      <c r="B110" s="58"/>
      <c r="C110" s="61"/>
      <c r="D110" s="18"/>
      <c r="E110" s="16" t="s">
        <v>297</v>
      </c>
      <c r="F110" s="16" t="s">
        <v>298</v>
      </c>
      <c r="G110" s="16" t="s">
        <v>141</v>
      </c>
      <c r="H110" s="21"/>
      <c r="I110" s="16" t="s">
        <v>141</v>
      </c>
      <c r="J110" s="17">
        <f t="shared" si="9"/>
        <v>35.75</v>
      </c>
      <c r="K110" s="38">
        <v>75.5</v>
      </c>
      <c r="L110" s="17">
        <f t="shared" si="10"/>
        <v>37.75</v>
      </c>
      <c r="M110" s="27">
        <f t="shared" si="8"/>
        <v>73.5</v>
      </c>
      <c r="N110" s="18">
        <v>3</v>
      </c>
      <c r="O110" s="29" t="s">
        <v>22</v>
      </c>
      <c r="P110" s="46"/>
    </row>
    <row r="111" spans="1:16" ht="24" customHeight="1">
      <c r="A111" s="18"/>
      <c r="B111" s="58"/>
      <c r="C111" s="61"/>
      <c r="D111" s="18"/>
      <c r="E111" s="16" t="s">
        <v>299</v>
      </c>
      <c r="F111" s="16" t="s">
        <v>300</v>
      </c>
      <c r="G111" s="16" t="s">
        <v>68</v>
      </c>
      <c r="H111" s="21"/>
      <c r="I111" s="16" t="s">
        <v>68</v>
      </c>
      <c r="J111" s="17">
        <f t="shared" si="9"/>
        <v>34.75</v>
      </c>
      <c r="K111" s="38">
        <v>76.9</v>
      </c>
      <c r="L111" s="17">
        <f t="shared" si="10"/>
        <v>38.45</v>
      </c>
      <c r="M111" s="27">
        <f t="shared" si="8"/>
        <v>73.2</v>
      </c>
      <c r="N111" s="18">
        <v>4</v>
      </c>
      <c r="O111" s="29"/>
      <c r="P111" s="46"/>
    </row>
    <row r="112" spans="1:16" ht="24" customHeight="1">
      <c r="A112" s="18"/>
      <c r="B112" s="58"/>
      <c r="C112" s="61"/>
      <c r="D112" s="18"/>
      <c r="E112" s="16" t="s">
        <v>301</v>
      </c>
      <c r="F112" s="16" t="s">
        <v>302</v>
      </c>
      <c r="G112" s="16" t="s">
        <v>84</v>
      </c>
      <c r="H112" s="21"/>
      <c r="I112" s="16" t="s">
        <v>84</v>
      </c>
      <c r="J112" s="17">
        <f t="shared" si="9"/>
        <v>34.5</v>
      </c>
      <c r="K112" s="38">
        <v>76.9</v>
      </c>
      <c r="L112" s="17">
        <f t="shared" si="10"/>
        <v>38.45</v>
      </c>
      <c r="M112" s="27">
        <f t="shared" si="8"/>
        <v>72.95</v>
      </c>
      <c r="N112" s="18">
        <v>5</v>
      </c>
      <c r="O112" s="29"/>
      <c r="P112" s="46"/>
    </row>
    <row r="113" spans="1:16" ht="24" customHeight="1">
      <c r="A113" s="18"/>
      <c r="B113" s="58"/>
      <c r="C113" s="61"/>
      <c r="D113" s="18"/>
      <c r="E113" s="16" t="s">
        <v>303</v>
      </c>
      <c r="F113" s="16" t="s">
        <v>304</v>
      </c>
      <c r="G113" s="16" t="s">
        <v>80</v>
      </c>
      <c r="H113" s="21"/>
      <c r="I113" s="16" t="s">
        <v>80</v>
      </c>
      <c r="J113" s="17">
        <f t="shared" si="9"/>
        <v>32.25</v>
      </c>
      <c r="K113" s="38">
        <v>75.2</v>
      </c>
      <c r="L113" s="17">
        <f t="shared" si="10"/>
        <v>37.6</v>
      </c>
      <c r="M113" s="27">
        <f t="shared" si="8"/>
        <v>69.85</v>
      </c>
      <c r="N113" s="18">
        <v>6</v>
      </c>
      <c r="O113" s="29"/>
      <c r="P113" s="46"/>
    </row>
    <row r="114" spans="1:16" ht="24" customHeight="1">
      <c r="A114" s="18"/>
      <c r="B114" s="58"/>
      <c r="C114" s="61"/>
      <c r="D114" s="18"/>
      <c r="E114" s="16" t="s">
        <v>305</v>
      </c>
      <c r="F114" s="16" t="s">
        <v>306</v>
      </c>
      <c r="G114" s="16" t="s">
        <v>80</v>
      </c>
      <c r="H114" s="21"/>
      <c r="I114" s="16" t="s">
        <v>80</v>
      </c>
      <c r="J114" s="17">
        <f t="shared" si="9"/>
        <v>32.25</v>
      </c>
      <c r="K114" s="38">
        <v>72.2</v>
      </c>
      <c r="L114" s="17">
        <f t="shared" si="10"/>
        <v>36.1</v>
      </c>
      <c r="M114" s="27">
        <f t="shared" si="8"/>
        <v>68.35</v>
      </c>
      <c r="N114" s="18">
        <v>7</v>
      </c>
      <c r="O114" s="29"/>
      <c r="P114" s="46"/>
    </row>
    <row r="115" spans="1:16" ht="24" customHeight="1">
      <c r="A115" s="18"/>
      <c r="B115" s="58"/>
      <c r="C115" s="61"/>
      <c r="D115" s="18"/>
      <c r="E115" s="16" t="s">
        <v>307</v>
      </c>
      <c r="F115" s="16" t="s">
        <v>308</v>
      </c>
      <c r="G115" s="16" t="s">
        <v>309</v>
      </c>
      <c r="H115" s="21"/>
      <c r="I115" s="16" t="s">
        <v>309</v>
      </c>
      <c r="J115" s="17">
        <f t="shared" si="9"/>
        <v>29.5</v>
      </c>
      <c r="K115" s="38">
        <v>73.1</v>
      </c>
      <c r="L115" s="17">
        <f t="shared" si="10"/>
        <v>36.55</v>
      </c>
      <c r="M115" s="27">
        <f t="shared" si="8"/>
        <v>66.05</v>
      </c>
      <c r="N115" s="18">
        <v>8</v>
      </c>
      <c r="O115" s="29"/>
      <c r="P115" s="46"/>
    </row>
    <row r="116" spans="1:16" ht="24" customHeight="1">
      <c r="A116" s="18"/>
      <c r="B116" s="58"/>
      <c r="C116" s="61"/>
      <c r="D116" s="18"/>
      <c r="E116" s="26" t="s">
        <v>310</v>
      </c>
      <c r="F116" s="26" t="s">
        <v>311</v>
      </c>
      <c r="G116" s="26" t="s">
        <v>213</v>
      </c>
      <c r="H116" s="21"/>
      <c r="I116" s="26" t="s">
        <v>213</v>
      </c>
      <c r="J116" s="38">
        <f t="shared" si="9"/>
        <v>31.75</v>
      </c>
      <c r="K116" s="38"/>
      <c r="L116" s="38">
        <f t="shared" si="10"/>
        <v>0</v>
      </c>
      <c r="M116" s="27">
        <f t="shared" si="8"/>
        <v>31.75</v>
      </c>
      <c r="N116" s="51">
        <v>9</v>
      </c>
      <c r="O116" s="47"/>
      <c r="P116" s="48" t="s">
        <v>48</v>
      </c>
    </row>
    <row r="117" spans="1:16" ht="24.75" customHeight="1">
      <c r="A117" s="18">
        <v>617022</v>
      </c>
      <c r="B117" s="58" t="s">
        <v>265</v>
      </c>
      <c r="C117" s="61" t="s">
        <v>218</v>
      </c>
      <c r="D117" s="18">
        <v>1</v>
      </c>
      <c r="E117" s="16" t="s">
        <v>312</v>
      </c>
      <c r="F117" s="16" t="s">
        <v>313</v>
      </c>
      <c r="G117" s="16" t="s">
        <v>129</v>
      </c>
      <c r="H117" s="21"/>
      <c r="I117" s="16" t="s">
        <v>129</v>
      </c>
      <c r="J117" s="17">
        <f t="shared" si="9"/>
        <v>37.25</v>
      </c>
      <c r="K117" s="38">
        <v>77.69</v>
      </c>
      <c r="L117" s="17">
        <f t="shared" si="10"/>
        <v>38.845</v>
      </c>
      <c r="M117" s="27">
        <f t="shared" si="8"/>
        <v>76.095</v>
      </c>
      <c r="N117" s="18">
        <v>1</v>
      </c>
      <c r="O117" s="29" t="s">
        <v>22</v>
      </c>
      <c r="P117" s="46"/>
    </row>
    <row r="118" spans="1:16" ht="24.75" customHeight="1">
      <c r="A118" s="18"/>
      <c r="B118" s="58"/>
      <c r="C118" s="61"/>
      <c r="D118" s="18"/>
      <c r="E118" s="16" t="s">
        <v>314</v>
      </c>
      <c r="F118" s="16" t="s">
        <v>315</v>
      </c>
      <c r="G118" s="16" t="s">
        <v>77</v>
      </c>
      <c r="H118" s="21"/>
      <c r="I118" s="16" t="s">
        <v>77</v>
      </c>
      <c r="J118" s="17">
        <f t="shared" si="9"/>
        <v>32.75</v>
      </c>
      <c r="K118" s="38">
        <v>78.03</v>
      </c>
      <c r="L118" s="17">
        <f t="shared" si="10"/>
        <v>39.015</v>
      </c>
      <c r="M118" s="27">
        <f t="shared" si="8"/>
        <v>71.765</v>
      </c>
      <c r="N118" s="18">
        <v>2</v>
      </c>
      <c r="O118" s="29"/>
      <c r="P118" s="46"/>
    </row>
    <row r="119" spans="1:16" ht="24.75" customHeight="1">
      <c r="A119" s="18"/>
      <c r="B119" s="58"/>
      <c r="C119" s="61"/>
      <c r="D119" s="18"/>
      <c r="E119" s="16" t="s">
        <v>316</v>
      </c>
      <c r="F119" s="16" t="s">
        <v>317</v>
      </c>
      <c r="G119" s="16" t="s">
        <v>318</v>
      </c>
      <c r="H119" s="21"/>
      <c r="I119" s="16" t="s">
        <v>318</v>
      </c>
      <c r="J119" s="17">
        <f t="shared" si="9"/>
        <v>30.75</v>
      </c>
      <c r="K119" s="27">
        <v>76.14</v>
      </c>
      <c r="L119" s="17">
        <f t="shared" si="10"/>
        <v>38.07</v>
      </c>
      <c r="M119" s="27">
        <f t="shared" si="8"/>
        <v>68.82</v>
      </c>
      <c r="N119" s="18">
        <v>3</v>
      </c>
      <c r="O119" s="29"/>
      <c r="P119" s="46"/>
    </row>
    <row r="120" spans="1:16" ht="24.75" customHeight="1">
      <c r="A120" s="18"/>
      <c r="B120" s="58"/>
      <c r="C120" s="62"/>
      <c r="D120" s="18"/>
      <c r="E120" s="26" t="s">
        <v>319</v>
      </c>
      <c r="F120" s="26" t="s">
        <v>320</v>
      </c>
      <c r="G120" s="26" t="s">
        <v>318</v>
      </c>
      <c r="H120" s="21"/>
      <c r="I120" s="26" t="s">
        <v>318</v>
      </c>
      <c r="J120" s="38">
        <f t="shared" si="9"/>
        <v>30.75</v>
      </c>
      <c r="K120" s="38"/>
      <c r="L120" s="38">
        <f t="shared" si="10"/>
        <v>0</v>
      </c>
      <c r="M120" s="27">
        <f t="shared" si="8"/>
        <v>30.75</v>
      </c>
      <c r="N120" s="51">
        <v>4</v>
      </c>
      <c r="O120" s="47"/>
      <c r="P120" s="48" t="s">
        <v>48</v>
      </c>
    </row>
    <row r="121" spans="1:16" ht="28.5" customHeight="1">
      <c r="A121" s="18">
        <v>617023</v>
      </c>
      <c r="B121" s="63" t="s">
        <v>321</v>
      </c>
      <c r="C121" s="64" t="s">
        <v>62</v>
      </c>
      <c r="D121" s="18">
        <v>1</v>
      </c>
      <c r="E121" s="16" t="s">
        <v>322</v>
      </c>
      <c r="F121" s="16" t="s">
        <v>323</v>
      </c>
      <c r="G121" s="16" t="s">
        <v>96</v>
      </c>
      <c r="H121" s="21"/>
      <c r="I121" s="16" t="s">
        <v>96</v>
      </c>
      <c r="J121" s="17">
        <f t="shared" si="9"/>
        <v>35.25</v>
      </c>
      <c r="K121" s="38">
        <v>75</v>
      </c>
      <c r="L121" s="17">
        <f t="shared" si="10"/>
        <v>37.5</v>
      </c>
      <c r="M121" s="27">
        <f t="shared" si="8"/>
        <v>72.75</v>
      </c>
      <c r="N121" s="18">
        <v>1</v>
      </c>
      <c r="O121" s="29" t="s">
        <v>22</v>
      </c>
      <c r="P121" s="46"/>
    </row>
    <row r="122" spans="1:16" ht="28.5" customHeight="1">
      <c r="A122" s="18"/>
      <c r="B122" s="63"/>
      <c r="C122" s="64"/>
      <c r="D122" s="18"/>
      <c r="E122" s="16" t="s">
        <v>324</v>
      </c>
      <c r="F122" s="16" t="s">
        <v>325</v>
      </c>
      <c r="G122" s="16" t="s">
        <v>74</v>
      </c>
      <c r="H122" s="21"/>
      <c r="I122" s="16" t="s">
        <v>74</v>
      </c>
      <c r="J122" s="17">
        <f t="shared" si="9"/>
        <v>32.5</v>
      </c>
      <c r="K122" s="38">
        <v>78.8</v>
      </c>
      <c r="L122" s="17">
        <f t="shared" si="10"/>
        <v>39.4</v>
      </c>
      <c r="M122" s="27">
        <f t="shared" si="8"/>
        <v>71.9</v>
      </c>
      <c r="N122" s="18">
        <v>2</v>
      </c>
      <c r="O122" s="29"/>
      <c r="P122" s="46"/>
    </row>
    <row r="123" spans="1:16" ht="28.5" customHeight="1">
      <c r="A123" s="18"/>
      <c r="B123" s="63"/>
      <c r="C123" s="65"/>
      <c r="D123" s="18"/>
      <c r="E123" s="16" t="s">
        <v>326</v>
      </c>
      <c r="F123" s="16" t="s">
        <v>327</v>
      </c>
      <c r="G123" s="16" t="s">
        <v>74</v>
      </c>
      <c r="H123" s="21"/>
      <c r="I123" s="16" t="s">
        <v>74</v>
      </c>
      <c r="J123" s="17">
        <f t="shared" si="9"/>
        <v>32.5</v>
      </c>
      <c r="K123" s="38">
        <v>71.1</v>
      </c>
      <c r="L123" s="17">
        <f t="shared" si="10"/>
        <v>35.55</v>
      </c>
      <c r="M123" s="27">
        <f t="shared" si="8"/>
        <v>68.05</v>
      </c>
      <c r="N123" s="18">
        <v>3</v>
      </c>
      <c r="O123" s="29"/>
      <c r="P123" s="46"/>
    </row>
    <row r="124" spans="1:16" ht="27" customHeight="1">
      <c r="A124" s="18">
        <v>617024</v>
      </c>
      <c r="B124" s="29" t="s">
        <v>321</v>
      </c>
      <c r="C124" s="29" t="s">
        <v>90</v>
      </c>
      <c r="D124" s="18">
        <v>1</v>
      </c>
      <c r="E124" s="16" t="s">
        <v>328</v>
      </c>
      <c r="F124" s="16" t="s">
        <v>329</v>
      </c>
      <c r="G124" s="16" t="s">
        <v>129</v>
      </c>
      <c r="H124" s="21"/>
      <c r="I124" s="16" t="s">
        <v>129</v>
      </c>
      <c r="J124" s="17">
        <f t="shared" si="9"/>
        <v>37.25</v>
      </c>
      <c r="K124" s="38">
        <v>79.2</v>
      </c>
      <c r="L124" s="17">
        <f t="shared" si="10"/>
        <v>39.6</v>
      </c>
      <c r="M124" s="27">
        <f t="shared" si="8"/>
        <v>76.85</v>
      </c>
      <c r="N124" s="18">
        <v>1</v>
      </c>
      <c r="O124" s="29" t="s">
        <v>22</v>
      </c>
      <c r="P124" s="46"/>
    </row>
    <row r="125" spans="1:16" ht="27" customHeight="1">
      <c r="A125" s="18"/>
      <c r="B125" s="63"/>
      <c r="C125" s="66"/>
      <c r="D125" s="18"/>
      <c r="E125" s="16" t="s">
        <v>330</v>
      </c>
      <c r="F125" s="16" t="s">
        <v>331</v>
      </c>
      <c r="G125" s="16" t="s">
        <v>174</v>
      </c>
      <c r="H125" s="21"/>
      <c r="I125" s="16" t="s">
        <v>174</v>
      </c>
      <c r="J125" s="17">
        <f t="shared" si="9"/>
        <v>36.75</v>
      </c>
      <c r="K125" s="38">
        <v>77.5</v>
      </c>
      <c r="L125" s="17">
        <f t="shared" si="10"/>
        <v>38.75</v>
      </c>
      <c r="M125" s="27">
        <f t="shared" si="8"/>
        <v>75.5</v>
      </c>
      <c r="N125" s="18">
        <v>2</v>
      </c>
      <c r="O125" s="29"/>
      <c r="P125" s="46"/>
    </row>
    <row r="126" spans="1:16" ht="27" customHeight="1">
      <c r="A126" s="18"/>
      <c r="B126" s="63"/>
      <c r="C126" s="66"/>
      <c r="D126" s="18"/>
      <c r="E126" s="16" t="s">
        <v>332</v>
      </c>
      <c r="F126" s="16" t="s">
        <v>333</v>
      </c>
      <c r="G126" s="16" t="s">
        <v>146</v>
      </c>
      <c r="H126" s="21"/>
      <c r="I126" s="16" t="s">
        <v>146</v>
      </c>
      <c r="J126" s="17">
        <f t="shared" si="9"/>
        <v>35.5</v>
      </c>
      <c r="K126" s="38">
        <v>78.2</v>
      </c>
      <c r="L126" s="17">
        <f t="shared" si="10"/>
        <v>39.1</v>
      </c>
      <c r="M126" s="27">
        <f t="shared" si="8"/>
        <v>74.6</v>
      </c>
      <c r="N126" s="18">
        <v>3</v>
      </c>
      <c r="O126" s="29"/>
      <c r="P126" s="46"/>
    </row>
    <row r="127" spans="1:16" ht="25.5" customHeight="1">
      <c r="A127" s="18">
        <v>617025</v>
      </c>
      <c r="B127" s="29" t="s">
        <v>334</v>
      </c>
      <c r="C127" s="29" t="s">
        <v>165</v>
      </c>
      <c r="D127" s="18">
        <v>2</v>
      </c>
      <c r="E127" s="16" t="s">
        <v>335</v>
      </c>
      <c r="F127" s="16" t="s">
        <v>336</v>
      </c>
      <c r="G127" s="16" t="s">
        <v>96</v>
      </c>
      <c r="H127" s="21"/>
      <c r="I127" s="16" t="s">
        <v>96</v>
      </c>
      <c r="J127" s="17">
        <f t="shared" si="9"/>
        <v>35.25</v>
      </c>
      <c r="K127" s="38">
        <v>80.2</v>
      </c>
      <c r="L127" s="17">
        <f t="shared" si="10"/>
        <v>40.1</v>
      </c>
      <c r="M127" s="27">
        <f t="shared" si="8"/>
        <v>75.35</v>
      </c>
      <c r="N127" s="18">
        <v>1</v>
      </c>
      <c r="O127" s="29" t="s">
        <v>22</v>
      </c>
      <c r="P127" s="46"/>
    </row>
    <row r="128" spans="1:16" ht="25.5" customHeight="1">
      <c r="A128" s="18"/>
      <c r="B128" s="29"/>
      <c r="C128" s="29"/>
      <c r="D128" s="18"/>
      <c r="E128" s="16" t="s">
        <v>337</v>
      </c>
      <c r="F128" s="16" t="s">
        <v>338</v>
      </c>
      <c r="G128" s="16" t="s">
        <v>68</v>
      </c>
      <c r="H128" s="21"/>
      <c r="I128" s="16" t="s">
        <v>68</v>
      </c>
      <c r="J128" s="17">
        <f t="shared" si="9"/>
        <v>34.75</v>
      </c>
      <c r="K128" s="38">
        <v>79.6</v>
      </c>
      <c r="L128" s="17">
        <f t="shared" si="10"/>
        <v>39.8</v>
      </c>
      <c r="M128" s="27">
        <f t="shared" si="8"/>
        <v>74.55</v>
      </c>
      <c r="N128" s="18">
        <v>2</v>
      </c>
      <c r="O128" s="29" t="s">
        <v>22</v>
      </c>
      <c r="P128" s="46"/>
    </row>
    <row r="129" spans="1:16" ht="25.5" customHeight="1">
      <c r="A129" s="18"/>
      <c r="B129" s="29"/>
      <c r="C129" s="29"/>
      <c r="D129" s="18"/>
      <c r="E129" s="16" t="s">
        <v>339</v>
      </c>
      <c r="F129" s="16" t="s">
        <v>340</v>
      </c>
      <c r="G129" s="16" t="s">
        <v>141</v>
      </c>
      <c r="H129" s="21"/>
      <c r="I129" s="16" t="s">
        <v>141</v>
      </c>
      <c r="J129" s="17">
        <f t="shared" si="9"/>
        <v>35.75</v>
      </c>
      <c r="K129" s="38">
        <v>76.6</v>
      </c>
      <c r="L129" s="17">
        <f t="shared" si="10"/>
        <v>38.3</v>
      </c>
      <c r="M129" s="27">
        <f t="shared" si="8"/>
        <v>74.05</v>
      </c>
      <c r="N129" s="18">
        <v>3</v>
      </c>
      <c r="O129" s="29"/>
      <c r="P129" s="46"/>
    </row>
    <row r="130" spans="1:16" ht="25.5" customHeight="1">
      <c r="A130" s="18"/>
      <c r="B130" s="29"/>
      <c r="C130" s="29"/>
      <c r="D130" s="18"/>
      <c r="E130" s="16" t="s">
        <v>341</v>
      </c>
      <c r="F130" s="16" t="s">
        <v>342</v>
      </c>
      <c r="G130" s="16" t="s">
        <v>84</v>
      </c>
      <c r="H130" s="21"/>
      <c r="I130" s="16" t="s">
        <v>84</v>
      </c>
      <c r="J130" s="17">
        <f t="shared" si="9"/>
        <v>34.5</v>
      </c>
      <c r="K130" s="38">
        <v>77.7</v>
      </c>
      <c r="L130" s="17">
        <f t="shared" si="10"/>
        <v>38.85</v>
      </c>
      <c r="M130" s="27">
        <f t="shared" si="8"/>
        <v>73.35</v>
      </c>
      <c r="N130" s="18">
        <v>4</v>
      </c>
      <c r="O130" s="29"/>
      <c r="P130" s="46"/>
    </row>
    <row r="131" spans="1:16" ht="25.5" customHeight="1">
      <c r="A131" s="18"/>
      <c r="B131" s="29"/>
      <c r="C131" s="29"/>
      <c r="D131" s="18"/>
      <c r="E131" s="16" t="s">
        <v>343</v>
      </c>
      <c r="F131" s="16" t="s">
        <v>344</v>
      </c>
      <c r="G131" s="16" t="s">
        <v>77</v>
      </c>
      <c r="H131" s="21"/>
      <c r="I131" s="16" t="s">
        <v>77</v>
      </c>
      <c r="J131" s="17">
        <f t="shared" si="9"/>
        <v>32.75</v>
      </c>
      <c r="K131" s="38">
        <v>78.6</v>
      </c>
      <c r="L131" s="17">
        <f t="shared" si="10"/>
        <v>39.3</v>
      </c>
      <c r="M131" s="27">
        <f t="shared" si="8"/>
        <v>72.05</v>
      </c>
      <c r="N131" s="18">
        <v>5</v>
      </c>
      <c r="O131" s="29"/>
      <c r="P131" s="46"/>
    </row>
    <row r="132" spans="1:16" ht="25.5" customHeight="1">
      <c r="A132" s="18"/>
      <c r="B132" s="63"/>
      <c r="C132" s="66"/>
      <c r="D132" s="18"/>
      <c r="E132" s="16" t="s">
        <v>345</v>
      </c>
      <c r="F132" s="16" t="s">
        <v>346</v>
      </c>
      <c r="G132" s="16" t="s">
        <v>347</v>
      </c>
      <c r="H132" s="21"/>
      <c r="I132" s="16" t="s">
        <v>347</v>
      </c>
      <c r="J132" s="17">
        <f t="shared" si="9"/>
        <v>31</v>
      </c>
      <c r="K132" s="38">
        <v>79.6</v>
      </c>
      <c r="L132" s="17">
        <f t="shared" si="10"/>
        <v>39.8</v>
      </c>
      <c r="M132" s="27">
        <f t="shared" si="8"/>
        <v>70.8</v>
      </c>
      <c r="N132" s="18">
        <v>6</v>
      </c>
      <c r="O132" s="29"/>
      <c r="P132" s="46"/>
    </row>
    <row r="133" spans="1:16" ht="24.75" customHeight="1">
      <c r="A133" s="18">
        <v>617026</v>
      </c>
      <c r="B133" s="29" t="s">
        <v>334</v>
      </c>
      <c r="C133" s="64" t="s">
        <v>62</v>
      </c>
      <c r="D133" s="18">
        <v>1</v>
      </c>
      <c r="E133" s="16" t="s">
        <v>348</v>
      </c>
      <c r="F133" s="16" t="s">
        <v>349</v>
      </c>
      <c r="G133" s="16" t="s">
        <v>68</v>
      </c>
      <c r="H133" s="21"/>
      <c r="I133" s="16" t="s">
        <v>68</v>
      </c>
      <c r="J133" s="17">
        <f t="shared" si="9"/>
        <v>34.75</v>
      </c>
      <c r="K133" s="38">
        <v>75.9</v>
      </c>
      <c r="L133" s="17">
        <f t="shared" si="10"/>
        <v>37.95</v>
      </c>
      <c r="M133" s="27">
        <f t="shared" si="8"/>
        <v>72.7</v>
      </c>
      <c r="N133" s="18">
        <v>1</v>
      </c>
      <c r="O133" s="29" t="s">
        <v>22</v>
      </c>
      <c r="P133" s="46"/>
    </row>
    <row r="134" spans="1:16" ht="24.75" customHeight="1">
      <c r="A134" s="18"/>
      <c r="B134" s="63"/>
      <c r="C134" s="65"/>
      <c r="D134" s="18"/>
      <c r="E134" s="16" t="s">
        <v>350</v>
      </c>
      <c r="F134" s="16" t="s">
        <v>351</v>
      </c>
      <c r="G134" s="16" t="s">
        <v>347</v>
      </c>
      <c r="H134" s="21"/>
      <c r="I134" s="16" t="s">
        <v>347</v>
      </c>
      <c r="J134" s="17">
        <f t="shared" si="9"/>
        <v>31</v>
      </c>
      <c r="K134" s="38">
        <v>74</v>
      </c>
      <c r="L134" s="17">
        <f t="shared" si="10"/>
        <v>37</v>
      </c>
      <c r="M134" s="27">
        <f t="shared" si="8"/>
        <v>68</v>
      </c>
      <c r="N134" s="18">
        <v>2</v>
      </c>
      <c r="O134" s="29"/>
      <c r="P134" s="46"/>
    </row>
    <row r="135" spans="1:16" ht="24.75" customHeight="1">
      <c r="A135" s="18"/>
      <c r="B135" s="63"/>
      <c r="C135" s="65"/>
      <c r="D135" s="18"/>
      <c r="E135" s="16" t="s">
        <v>352</v>
      </c>
      <c r="F135" s="16" t="s">
        <v>353</v>
      </c>
      <c r="G135" s="16" t="s">
        <v>354</v>
      </c>
      <c r="H135" s="21"/>
      <c r="I135" s="16" t="s">
        <v>354</v>
      </c>
      <c r="J135" s="17">
        <f t="shared" si="9"/>
        <v>29</v>
      </c>
      <c r="K135" s="38">
        <v>70.4</v>
      </c>
      <c r="L135" s="17">
        <f t="shared" si="10"/>
        <v>35.2</v>
      </c>
      <c r="M135" s="27">
        <f t="shared" si="8"/>
        <v>64.2</v>
      </c>
      <c r="N135" s="18">
        <v>3</v>
      </c>
      <c r="O135" s="29"/>
      <c r="P135" s="46"/>
    </row>
    <row r="136" spans="1:16" ht="24" customHeight="1">
      <c r="A136" s="18">
        <v>617027</v>
      </c>
      <c r="B136" s="29" t="s">
        <v>334</v>
      </c>
      <c r="C136" s="68" t="s">
        <v>81</v>
      </c>
      <c r="D136" s="18">
        <v>2</v>
      </c>
      <c r="E136" s="16" t="s">
        <v>355</v>
      </c>
      <c r="F136" s="16" t="s">
        <v>356</v>
      </c>
      <c r="G136" s="16" t="s">
        <v>274</v>
      </c>
      <c r="H136" s="21"/>
      <c r="I136" s="16" t="s">
        <v>274</v>
      </c>
      <c r="J136" s="17">
        <f t="shared" si="9"/>
        <v>38.5</v>
      </c>
      <c r="K136" s="38">
        <v>78.1</v>
      </c>
      <c r="L136" s="17">
        <f t="shared" si="10"/>
        <v>39.05</v>
      </c>
      <c r="M136" s="27">
        <f t="shared" si="8"/>
        <v>77.55</v>
      </c>
      <c r="N136" s="18">
        <v>1</v>
      </c>
      <c r="O136" s="29" t="s">
        <v>22</v>
      </c>
      <c r="P136" s="46"/>
    </row>
    <row r="137" spans="1:16" ht="24" customHeight="1">
      <c r="A137" s="18"/>
      <c r="B137" s="29"/>
      <c r="C137" s="68"/>
      <c r="D137" s="18"/>
      <c r="E137" s="88" t="s">
        <v>357</v>
      </c>
      <c r="F137" s="16" t="s">
        <v>358</v>
      </c>
      <c r="G137" s="16" t="s">
        <v>93</v>
      </c>
      <c r="H137" s="21"/>
      <c r="I137" s="16" t="s">
        <v>93</v>
      </c>
      <c r="J137" s="17">
        <f t="shared" si="9"/>
        <v>38</v>
      </c>
      <c r="K137" s="38">
        <v>78.4</v>
      </c>
      <c r="L137" s="17">
        <f t="shared" si="10"/>
        <v>39.2</v>
      </c>
      <c r="M137" s="27">
        <f t="shared" si="8"/>
        <v>77.2</v>
      </c>
      <c r="N137" s="18">
        <v>2</v>
      </c>
      <c r="O137" s="29" t="s">
        <v>22</v>
      </c>
      <c r="P137" s="46"/>
    </row>
    <row r="138" spans="1:16" ht="24" customHeight="1">
      <c r="A138" s="18"/>
      <c r="B138" s="29"/>
      <c r="C138" s="68"/>
      <c r="D138" s="18"/>
      <c r="E138" s="16" t="s">
        <v>359</v>
      </c>
      <c r="F138" s="16" t="s">
        <v>360</v>
      </c>
      <c r="G138" s="16" t="s">
        <v>93</v>
      </c>
      <c r="H138" s="21"/>
      <c r="I138" s="16" t="s">
        <v>93</v>
      </c>
      <c r="J138" s="17">
        <f t="shared" si="9"/>
        <v>38</v>
      </c>
      <c r="K138" s="38">
        <v>75.3</v>
      </c>
      <c r="L138" s="17">
        <f t="shared" si="10"/>
        <v>37.65</v>
      </c>
      <c r="M138" s="27">
        <f t="shared" si="8"/>
        <v>75.65</v>
      </c>
      <c r="N138" s="18">
        <v>3</v>
      </c>
      <c r="O138" s="29"/>
      <c r="P138" s="46"/>
    </row>
    <row r="139" spans="1:16" ht="24" customHeight="1">
      <c r="A139" s="18"/>
      <c r="B139" s="29"/>
      <c r="C139" s="68"/>
      <c r="D139" s="18"/>
      <c r="E139" s="16" t="s">
        <v>361</v>
      </c>
      <c r="F139" s="16" t="s">
        <v>362</v>
      </c>
      <c r="G139" s="16" t="s">
        <v>146</v>
      </c>
      <c r="H139" s="21"/>
      <c r="I139" s="16" t="s">
        <v>146</v>
      </c>
      <c r="J139" s="17">
        <f aca="true" t="shared" si="11" ref="J139:J185">I139*0.5</f>
        <v>35.5</v>
      </c>
      <c r="K139" s="38">
        <v>77.9</v>
      </c>
      <c r="L139" s="17">
        <f aca="true" t="shared" si="12" ref="L139:L185">K139*0.5</f>
        <v>38.95</v>
      </c>
      <c r="M139" s="27">
        <f aca="true" t="shared" si="13" ref="M139:M185">J139+L139</f>
        <v>74.45</v>
      </c>
      <c r="N139" s="18">
        <v>4</v>
      </c>
      <c r="O139" s="29"/>
      <c r="P139" s="46"/>
    </row>
    <row r="140" spans="1:16" ht="24" customHeight="1">
      <c r="A140" s="18"/>
      <c r="B140" s="29"/>
      <c r="C140" s="68"/>
      <c r="D140" s="18"/>
      <c r="E140" s="16" t="s">
        <v>363</v>
      </c>
      <c r="F140" s="16" t="s">
        <v>364</v>
      </c>
      <c r="G140" s="16" t="s">
        <v>149</v>
      </c>
      <c r="H140" s="21"/>
      <c r="I140" s="16" t="s">
        <v>149</v>
      </c>
      <c r="J140" s="17">
        <f t="shared" si="11"/>
        <v>34.25</v>
      </c>
      <c r="K140" s="38">
        <v>80.3</v>
      </c>
      <c r="L140" s="17">
        <f t="shared" si="12"/>
        <v>40.15</v>
      </c>
      <c r="M140" s="27">
        <f t="shared" si="13"/>
        <v>74.4</v>
      </c>
      <c r="N140" s="18">
        <v>5</v>
      </c>
      <c r="O140" s="29"/>
      <c r="P140" s="46"/>
    </row>
    <row r="141" spans="1:16" ht="24" customHeight="1">
      <c r="A141" s="18"/>
      <c r="B141" s="29"/>
      <c r="C141" s="68"/>
      <c r="D141" s="18"/>
      <c r="E141" s="16" t="s">
        <v>365</v>
      </c>
      <c r="F141" s="16" t="s">
        <v>366</v>
      </c>
      <c r="G141" s="16" t="s">
        <v>106</v>
      </c>
      <c r="H141" s="21"/>
      <c r="I141" s="16" t="s">
        <v>106</v>
      </c>
      <c r="J141" s="17">
        <f t="shared" si="11"/>
        <v>34</v>
      </c>
      <c r="K141" s="38">
        <v>78.1</v>
      </c>
      <c r="L141" s="17">
        <f t="shared" si="12"/>
        <v>39.05</v>
      </c>
      <c r="M141" s="27">
        <f t="shared" si="13"/>
        <v>73.05</v>
      </c>
      <c r="N141" s="18">
        <v>6</v>
      </c>
      <c r="O141" s="29"/>
      <c r="P141" s="46"/>
    </row>
    <row r="142" spans="1:16" ht="24.75" customHeight="1">
      <c r="A142" s="18">
        <v>617028</v>
      </c>
      <c r="B142" s="29" t="s">
        <v>334</v>
      </c>
      <c r="C142" s="29" t="s">
        <v>90</v>
      </c>
      <c r="D142" s="18">
        <v>1</v>
      </c>
      <c r="E142" s="16" t="s">
        <v>367</v>
      </c>
      <c r="F142" s="16" t="s">
        <v>368</v>
      </c>
      <c r="G142" s="16" t="s">
        <v>96</v>
      </c>
      <c r="H142" s="21"/>
      <c r="I142" s="16" t="s">
        <v>96</v>
      </c>
      <c r="J142" s="17">
        <f t="shared" si="11"/>
        <v>35.25</v>
      </c>
      <c r="K142" s="38">
        <v>77.2</v>
      </c>
      <c r="L142" s="17">
        <f t="shared" si="12"/>
        <v>38.6</v>
      </c>
      <c r="M142" s="27">
        <f t="shared" si="13"/>
        <v>73.85</v>
      </c>
      <c r="N142" s="18">
        <v>1</v>
      </c>
      <c r="O142" s="29" t="s">
        <v>22</v>
      </c>
      <c r="P142" s="46"/>
    </row>
    <row r="143" spans="1:16" ht="24.75" customHeight="1">
      <c r="A143" s="18"/>
      <c r="B143" s="63"/>
      <c r="C143" s="63"/>
      <c r="D143" s="18"/>
      <c r="E143" s="16" t="s">
        <v>369</v>
      </c>
      <c r="F143" s="16" t="s">
        <v>370</v>
      </c>
      <c r="G143" s="16" t="s">
        <v>74</v>
      </c>
      <c r="H143" s="21"/>
      <c r="I143" s="16" t="s">
        <v>74</v>
      </c>
      <c r="J143" s="17">
        <f t="shared" si="11"/>
        <v>32.5</v>
      </c>
      <c r="K143" s="38">
        <v>76.2</v>
      </c>
      <c r="L143" s="17">
        <f t="shared" si="12"/>
        <v>38.1</v>
      </c>
      <c r="M143" s="27">
        <f t="shared" si="13"/>
        <v>70.6</v>
      </c>
      <c r="N143" s="18">
        <v>2</v>
      </c>
      <c r="O143" s="29"/>
      <c r="P143" s="46"/>
    </row>
    <row r="144" spans="1:16" ht="24.75" customHeight="1">
      <c r="A144" s="18"/>
      <c r="B144" s="63"/>
      <c r="C144" s="63"/>
      <c r="D144" s="18"/>
      <c r="E144" s="16" t="s">
        <v>371</v>
      </c>
      <c r="F144" s="16" t="s">
        <v>372</v>
      </c>
      <c r="G144" s="16" t="s">
        <v>74</v>
      </c>
      <c r="H144" s="21"/>
      <c r="I144" s="16" t="s">
        <v>74</v>
      </c>
      <c r="J144" s="17">
        <f t="shared" si="11"/>
        <v>32.5</v>
      </c>
      <c r="K144" s="38">
        <v>73.7</v>
      </c>
      <c r="L144" s="17">
        <f t="shared" si="12"/>
        <v>36.85</v>
      </c>
      <c r="M144" s="27">
        <f t="shared" si="13"/>
        <v>69.35</v>
      </c>
      <c r="N144" s="18">
        <v>3</v>
      </c>
      <c r="O144" s="29"/>
      <c r="P144" s="46"/>
    </row>
    <row r="145" spans="1:16" ht="22.5" customHeight="1">
      <c r="A145" s="18">
        <v>617029</v>
      </c>
      <c r="B145" s="29" t="s">
        <v>334</v>
      </c>
      <c r="C145" s="29" t="s">
        <v>373</v>
      </c>
      <c r="D145" s="18">
        <v>3</v>
      </c>
      <c r="E145" s="16" t="s">
        <v>374</v>
      </c>
      <c r="F145" s="16" t="s">
        <v>375</v>
      </c>
      <c r="G145" s="16" t="s">
        <v>84</v>
      </c>
      <c r="H145" s="21"/>
      <c r="I145" s="16" t="s">
        <v>84</v>
      </c>
      <c r="J145" s="17">
        <f t="shared" si="11"/>
        <v>34.5</v>
      </c>
      <c r="K145" s="38">
        <v>85.7</v>
      </c>
      <c r="L145" s="17">
        <f t="shared" si="12"/>
        <v>42.85</v>
      </c>
      <c r="M145" s="27">
        <f t="shared" si="13"/>
        <v>77.35</v>
      </c>
      <c r="N145" s="18">
        <v>1</v>
      </c>
      <c r="O145" s="29" t="s">
        <v>22</v>
      </c>
      <c r="P145" s="46"/>
    </row>
    <row r="146" spans="1:16" ht="22.5" customHeight="1">
      <c r="A146" s="18"/>
      <c r="B146" s="29"/>
      <c r="C146" s="29"/>
      <c r="D146" s="18"/>
      <c r="E146" s="16" t="s">
        <v>376</v>
      </c>
      <c r="F146" s="16" t="s">
        <v>377</v>
      </c>
      <c r="G146" s="16" t="s">
        <v>146</v>
      </c>
      <c r="H146" s="21"/>
      <c r="I146" s="16" t="s">
        <v>146</v>
      </c>
      <c r="J146" s="17">
        <f t="shared" si="11"/>
        <v>35.5</v>
      </c>
      <c r="K146" s="38">
        <v>81.4</v>
      </c>
      <c r="L146" s="17">
        <f t="shared" si="12"/>
        <v>40.7</v>
      </c>
      <c r="M146" s="27">
        <f t="shared" si="13"/>
        <v>76.2</v>
      </c>
      <c r="N146" s="18">
        <v>2</v>
      </c>
      <c r="O146" s="29" t="s">
        <v>22</v>
      </c>
      <c r="P146" s="46"/>
    </row>
    <row r="147" spans="1:16" ht="22.5" customHeight="1">
      <c r="A147" s="18"/>
      <c r="B147" s="29"/>
      <c r="C147" s="29"/>
      <c r="D147" s="18"/>
      <c r="E147" s="16" t="s">
        <v>378</v>
      </c>
      <c r="F147" s="16" t="s">
        <v>379</v>
      </c>
      <c r="G147" s="16" t="s">
        <v>106</v>
      </c>
      <c r="H147" s="21"/>
      <c r="I147" s="16" t="s">
        <v>106</v>
      </c>
      <c r="J147" s="17">
        <f t="shared" si="11"/>
        <v>34</v>
      </c>
      <c r="K147" s="38">
        <v>82.6</v>
      </c>
      <c r="L147" s="17">
        <f t="shared" si="12"/>
        <v>41.3</v>
      </c>
      <c r="M147" s="27">
        <f t="shared" si="13"/>
        <v>75.3</v>
      </c>
      <c r="N147" s="18">
        <v>3</v>
      </c>
      <c r="O147" s="29" t="s">
        <v>22</v>
      </c>
      <c r="P147" s="46"/>
    </row>
    <row r="148" spans="1:16" ht="22.5" customHeight="1">
      <c r="A148" s="18"/>
      <c r="B148" s="29"/>
      <c r="C148" s="29"/>
      <c r="D148" s="18"/>
      <c r="E148" s="16" t="s">
        <v>380</v>
      </c>
      <c r="F148" s="16" t="s">
        <v>381</v>
      </c>
      <c r="G148" s="16" t="s">
        <v>149</v>
      </c>
      <c r="H148" s="21"/>
      <c r="I148" s="16" t="s">
        <v>149</v>
      </c>
      <c r="J148" s="17">
        <f t="shared" si="11"/>
        <v>34.25</v>
      </c>
      <c r="K148" s="38">
        <v>81</v>
      </c>
      <c r="L148" s="17">
        <f t="shared" si="12"/>
        <v>40.5</v>
      </c>
      <c r="M148" s="27">
        <f t="shared" si="13"/>
        <v>74.75</v>
      </c>
      <c r="N148" s="18">
        <v>4</v>
      </c>
      <c r="O148" s="29"/>
      <c r="P148" s="46"/>
    </row>
    <row r="149" spans="1:16" ht="22.5" customHeight="1">
      <c r="A149" s="18"/>
      <c r="B149" s="29"/>
      <c r="C149" s="29"/>
      <c r="D149" s="18"/>
      <c r="E149" s="16" t="s">
        <v>382</v>
      </c>
      <c r="F149" s="16" t="s">
        <v>383</v>
      </c>
      <c r="G149" s="16" t="s">
        <v>84</v>
      </c>
      <c r="H149" s="21"/>
      <c r="I149" s="16" t="s">
        <v>84</v>
      </c>
      <c r="J149" s="17">
        <f t="shared" si="11"/>
        <v>34.5</v>
      </c>
      <c r="K149" s="38">
        <v>79</v>
      </c>
      <c r="L149" s="17">
        <f t="shared" si="12"/>
        <v>39.5</v>
      </c>
      <c r="M149" s="27">
        <f t="shared" si="13"/>
        <v>74</v>
      </c>
      <c r="N149" s="18">
        <v>5</v>
      </c>
      <c r="O149" s="29"/>
      <c r="P149" s="46"/>
    </row>
    <row r="150" spans="1:16" ht="22.5" customHeight="1">
      <c r="A150" s="18"/>
      <c r="B150" s="29"/>
      <c r="C150" s="29"/>
      <c r="D150" s="18"/>
      <c r="E150" s="16" t="s">
        <v>384</v>
      </c>
      <c r="F150" s="16" t="s">
        <v>385</v>
      </c>
      <c r="G150" s="16" t="s">
        <v>189</v>
      </c>
      <c r="H150" s="21"/>
      <c r="I150" s="16" t="s">
        <v>189</v>
      </c>
      <c r="J150" s="17">
        <f t="shared" si="11"/>
        <v>33.25</v>
      </c>
      <c r="K150" s="38">
        <v>79.9</v>
      </c>
      <c r="L150" s="17">
        <f t="shared" si="12"/>
        <v>39.95</v>
      </c>
      <c r="M150" s="27">
        <f t="shared" si="13"/>
        <v>73.2</v>
      </c>
      <c r="N150" s="18">
        <v>6</v>
      </c>
      <c r="O150" s="29"/>
      <c r="P150" s="46"/>
    </row>
    <row r="151" spans="1:16" ht="22.5" customHeight="1">
      <c r="A151" s="18"/>
      <c r="B151" s="29"/>
      <c r="C151" s="29"/>
      <c r="D151" s="18"/>
      <c r="E151" s="16" t="s">
        <v>386</v>
      </c>
      <c r="F151" s="16" t="s">
        <v>387</v>
      </c>
      <c r="G151" s="16" t="s">
        <v>96</v>
      </c>
      <c r="H151" s="21"/>
      <c r="I151" s="16" t="s">
        <v>96</v>
      </c>
      <c r="J151" s="17">
        <f t="shared" si="11"/>
        <v>35.25</v>
      </c>
      <c r="K151" s="38">
        <v>73.8</v>
      </c>
      <c r="L151" s="17">
        <f t="shared" si="12"/>
        <v>36.9</v>
      </c>
      <c r="M151" s="27">
        <f t="shared" si="13"/>
        <v>72.15</v>
      </c>
      <c r="N151" s="18">
        <v>7</v>
      </c>
      <c r="O151" s="29"/>
      <c r="P151" s="46"/>
    </row>
    <row r="152" spans="1:16" ht="22.5" customHeight="1">
      <c r="A152" s="18"/>
      <c r="B152" s="29"/>
      <c r="C152" s="29"/>
      <c r="D152" s="18"/>
      <c r="E152" s="16" t="s">
        <v>388</v>
      </c>
      <c r="F152" s="16" t="s">
        <v>389</v>
      </c>
      <c r="G152" s="16" t="s">
        <v>186</v>
      </c>
      <c r="H152" s="21"/>
      <c r="I152" s="16" t="s">
        <v>186</v>
      </c>
      <c r="J152" s="17">
        <f t="shared" si="11"/>
        <v>33</v>
      </c>
      <c r="K152" s="38">
        <v>77.1</v>
      </c>
      <c r="L152" s="17">
        <f t="shared" si="12"/>
        <v>38.55</v>
      </c>
      <c r="M152" s="27">
        <f t="shared" si="13"/>
        <v>71.55</v>
      </c>
      <c r="N152" s="18">
        <v>8</v>
      </c>
      <c r="O152" s="29"/>
      <c r="P152" s="46"/>
    </row>
    <row r="153" spans="1:16" ht="22.5" customHeight="1">
      <c r="A153" s="18"/>
      <c r="B153" s="63"/>
      <c r="C153" s="63"/>
      <c r="D153" s="18"/>
      <c r="E153" s="16" t="s">
        <v>390</v>
      </c>
      <c r="F153" s="16" t="s">
        <v>391</v>
      </c>
      <c r="G153" s="16" t="s">
        <v>186</v>
      </c>
      <c r="H153" s="21"/>
      <c r="I153" s="16" t="s">
        <v>186</v>
      </c>
      <c r="J153" s="17">
        <f t="shared" si="11"/>
        <v>33</v>
      </c>
      <c r="K153" s="38">
        <v>77</v>
      </c>
      <c r="L153" s="17">
        <f t="shared" si="12"/>
        <v>38.5</v>
      </c>
      <c r="M153" s="27">
        <f t="shared" si="13"/>
        <v>71.5</v>
      </c>
      <c r="N153" s="18">
        <v>9</v>
      </c>
      <c r="O153" s="29"/>
      <c r="P153" s="46"/>
    </row>
    <row r="154" spans="1:16" ht="25.5" customHeight="1">
      <c r="A154" s="18">
        <v>617030</v>
      </c>
      <c r="B154" s="29" t="s">
        <v>392</v>
      </c>
      <c r="C154" s="29" t="s">
        <v>62</v>
      </c>
      <c r="D154" s="18">
        <v>4</v>
      </c>
      <c r="E154" s="16" t="s">
        <v>393</v>
      </c>
      <c r="F154" s="16" t="s">
        <v>394</v>
      </c>
      <c r="G154" s="16" t="s">
        <v>146</v>
      </c>
      <c r="H154" s="21"/>
      <c r="I154" s="16" t="s">
        <v>146</v>
      </c>
      <c r="J154" s="17">
        <f t="shared" si="11"/>
        <v>35.5</v>
      </c>
      <c r="K154" s="38">
        <v>80.6</v>
      </c>
      <c r="L154" s="17">
        <f t="shared" si="12"/>
        <v>40.3</v>
      </c>
      <c r="M154" s="27">
        <f t="shared" si="13"/>
        <v>75.8</v>
      </c>
      <c r="N154" s="18">
        <v>1</v>
      </c>
      <c r="O154" s="29" t="s">
        <v>22</v>
      </c>
      <c r="P154" s="46"/>
    </row>
    <row r="155" spans="1:16" ht="25.5" customHeight="1">
      <c r="A155" s="18"/>
      <c r="B155" s="63"/>
      <c r="C155" s="63"/>
      <c r="D155" s="18"/>
      <c r="E155" s="16" t="s">
        <v>395</v>
      </c>
      <c r="F155" s="16" t="s">
        <v>396</v>
      </c>
      <c r="G155" s="16" t="s">
        <v>68</v>
      </c>
      <c r="H155" s="21"/>
      <c r="I155" s="16" t="s">
        <v>68</v>
      </c>
      <c r="J155" s="17">
        <f t="shared" si="11"/>
        <v>34.75</v>
      </c>
      <c r="K155" s="38">
        <v>80.7</v>
      </c>
      <c r="L155" s="17">
        <f t="shared" si="12"/>
        <v>40.35</v>
      </c>
      <c r="M155" s="27">
        <f t="shared" si="13"/>
        <v>75.1</v>
      </c>
      <c r="N155" s="18">
        <v>2</v>
      </c>
      <c r="O155" s="29" t="s">
        <v>22</v>
      </c>
      <c r="P155" s="46"/>
    </row>
    <row r="156" spans="1:16" ht="25.5" customHeight="1">
      <c r="A156" s="18"/>
      <c r="B156" s="63"/>
      <c r="C156" s="63"/>
      <c r="D156" s="18"/>
      <c r="E156" s="16" t="s">
        <v>397</v>
      </c>
      <c r="F156" s="16" t="s">
        <v>398</v>
      </c>
      <c r="G156" s="16" t="s">
        <v>96</v>
      </c>
      <c r="H156" s="21"/>
      <c r="I156" s="16" t="s">
        <v>96</v>
      </c>
      <c r="J156" s="17">
        <f t="shared" si="11"/>
        <v>35.25</v>
      </c>
      <c r="K156" s="38">
        <v>78.1</v>
      </c>
      <c r="L156" s="17">
        <f t="shared" si="12"/>
        <v>39.05</v>
      </c>
      <c r="M156" s="27">
        <f t="shared" si="13"/>
        <v>74.3</v>
      </c>
      <c r="N156" s="18">
        <v>3</v>
      </c>
      <c r="O156" s="29" t="s">
        <v>22</v>
      </c>
      <c r="P156" s="46"/>
    </row>
    <row r="157" spans="1:16" ht="25.5" customHeight="1">
      <c r="A157" s="18"/>
      <c r="B157" s="63"/>
      <c r="C157" s="63"/>
      <c r="D157" s="18"/>
      <c r="E157" s="16" t="s">
        <v>399</v>
      </c>
      <c r="F157" s="16" t="s">
        <v>400</v>
      </c>
      <c r="G157" s="16" t="s">
        <v>68</v>
      </c>
      <c r="H157" s="21"/>
      <c r="I157" s="16" t="s">
        <v>68</v>
      </c>
      <c r="J157" s="17">
        <f t="shared" si="11"/>
        <v>34.75</v>
      </c>
      <c r="K157" s="38">
        <v>78.8</v>
      </c>
      <c r="L157" s="17">
        <f t="shared" si="12"/>
        <v>39.4</v>
      </c>
      <c r="M157" s="27">
        <f t="shared" si="13"/>
        <v>74.15</v>
      </c>
      <c r="N157" s="18">
        <v>4</v>
      </c>
      <c r="O157" s="29" t="s">
        <v>22</v>
      </c>
      <c r="P157" s="46"/>
    </row>
    <row r="158" spans="1:16" ht="25.5" customHeight="1">
      <c r="A158" s="18"/>
      <c r="B158" s="63"/>
      <c r="C158" s="63"/>
      <c r="D158" s="18"/>
      <c r="E158" s="16" t="s">
        <v>401</v>
      </c>
      <c r="F158" s="16" t="s">
        <v>402</v>
      </c>
      <c r="G158" s="16" t="s">
        <v>96</v>
      </c>
      <c r="H158" s="21"/>
      <c r="I158" s="16" t="s">
        <v>96</v>
      </c>
      <c r="J158" s="17">
        <f t="shared" si="11"/>
        <v>35.25</v>
      </c>
      <c r="K158" s="38">
        <v>76.5</v>
      </c>
      <c r="L158" s="17">
        <f t="shared" si="12"/>
        <v>38.25</v>
      </c>
      <c r="M158" s="27">
        <f t="shared" si="13"/>
        <v>73.5</v>
      </c>
      <c r="N158" s="18">
        <v>5</v>
      </c>
      <c r="O158" s="29"/>
      <c r="P158" s="46"/>
    </row>
    <row r="159" spans="1:16" ht="25.5" customHeight="1">
      <c r="A159" s="18"/>
      <c r="B159" s="63"/>
      <c r="C159" s="63"/>
      <c r="D159" s="18"/>
      <c r="E159" s="16" t="s">
        <v>403</v>
      </c>
      <c r="F159" s="16" t="s">
        <v>404</v>
      </c>
      <c r="G159" s="16" t="s">
        <v>65</v>
      </c>
      <c r="H159" s="21"/>
      <c r="I159" s="16" t="s">
        <v>65</v>
      </c>
      <c r="J159" s="17">
        <f t="shared" si="11"/>
        <v>36</v>
      </c>
      <c r="K159" s="38">
        <v>74.8</v>
      </c>
      <c r="L159" s="17">
        <f t="shared" si="12"/>
        <v>37.4</v>
      </c>
      <c r="M159" s="27">
        <f t="shared" si="13"/>
        <v>73.4</v>
      </c>
      <c r="N159" s="18">
        <v>6</v>
      </c>
      <c r="O159" s="29"/>
      <c r="P159" s="46"/>
    </row>
    <row r="160" spans="1:16" ht="25.5" customHeight="1">
      <c r="A160" s="18"/>
      <c r="B160" s="63"/>
      <c r="C160" s="63"/>
      <c r="D160" s="18"/>
      <c r="E160" s="16" t="s">
        <v>405</v>
      </c>
      <c r="F160" s="16" t="s">
        <v>406</v>
      </c>
      <c r="G160" s="16" t="s">
        <v>407</v>
      </c>
      <c r="H160" s="21"/>
      <c r="I160" s="16" t="s">
        <v>407</v>
      </c>
      <c r="J160" s="17">
        <f t="shared" si="11"/>
        <v>36.25</v>
      </c>
      <c r="K160" s="38">
        <v>74.1</v>
      </c>
      <c r="L160" s="17">
        <f t="shared" si="12"/>
        <v>37.05</v>
      </c>
      <c r="M160" s="27">
        <f t="shared" si="13"/>
        <v>73.3</v>
      </c>
      <c r="N160" s="18">
        <v>7</v>
      </c>
      <c r="O160" s="29"/>
      <c r="P160" s="46"/>
    </row>
    <row r="161" spans="1:16" ht="25.5" customHeight="1">
      <c r="A161" s="18"/>
      <c r="B161" s="63"/>
      <c r="C161" s="63"/>
      <c r="D161" s="18"/>
      <c r="E161" s="16" t="s">
        <v>408</v>
      </c>
      <c r="F161" s="16" t="s">
        <v>409</v>
      </c>
      <c r="G161" s="16" t="s">
        <v>84</v>
      </c>
      <c r="H161" s="21"/>
      <c r="I161" s="16" t="s">
        <v>84</v>
      </c>
      <c r="J161" s="17">
        <f t="shared" si="11"/>
        <v>34.5</v>
      </c>
      <c r="K161" s="38">
        <v>76.8</v>
      </c>
      <c r="L161" s="17">
        <f t="shared" si="12"/>
        <v>38.4</v>
      </c>
      <c r="M161" s="27">
        <f t="shared" si="13"/>
        <v>72.9</v>
      </c>
      <c r="N161" s="18">
        <v>8</v>
      </c>
      <c r="O161" s="29"/>
      <c r="P161" s="46"/>
    </row>
    <row r="162" spans="1:16" ht="25.5" customHeight="1">
      <c r="A162" s="18"/>
      <c r="B162" s="63"/>
      <c r="C162" s="63"/>
      <c r="D162" s="18"/>
      <c r="E162" s="16" t="s">
        <v>410</v>
      </c>
      <c r="F162" s="16" t="s">
        <v>411</v>
      </c>
      <c r="G162" s="16" t="s">
        <v>106</v>
      </c>
      <c r="H162" s="21"/>
      <c r="I162" s="16" t="s">
        <v>106</v>
      </c>
      <c r="J162" s="17">
        <f t="shared" si="11"/>
        <v>34</v>
      </c>
      <c r="K162" s="38">
        <v>76.3</v>
      </c>
      <c r="L162" s="17">
        <f t="shared" si="12"/>
        <v>38.15</v>
      </c>
      <c r="M162" s="27">
        <f t="shared" si="13"/>
        <v>72.15</v>
      </c>
      <c r="N162" s="18">
        <v>9</v>
      </c>
      <c r="O162" s="29"/>
      <c r="P162" s="46"/>
    </row>
    <row r="163" spans="1:16" ht="25.5" customHeight="1">
      <c r="A163" s="18"/>
      <c r="B163" s="63"/>
      <c r="C163" s="63"/>
      <c r="D163" s="18"/>
      <c r="E163" s="16" t="s">
        <v>412</v>
      </c>
      <c r="F163" s="16" t="s">
        <v>413</v>
      </c>
      <c r="G163" s="16" t="s">
        <v>68</v>
      </c>
      <c r="H163" s="21"/>
      <c r="I163" s="16" t="s">
        <v>68</v>
      </c>
      <c r="J163" s="17">
        <f t="shared" si="11"/>
        <v>34.75</v>
      </c>
      <c r="K163" s="38">
        <v>74.5</v>
      </c>
      <c r="L163" s="17">
        <f t="shared" si="12"/>
        <v>37.25</v>
      </c>
      <c r="M163" s="27">
        <f t="shared" si="13"/>
        <v>72</v>
      </c>
      <c r="N163" s="18">
        <v>10</v>
      </c>
      <c r="O163" s="29"/>
      <c r="P163" s="46"/>
    </row>
    <row r="164" spans="1:16" ht="25.5" customHeight="1">
      <c r="A164" s="18"/>
      <c r="B164" s="63"/>
      <c r="C164" s="63"/>
      <c r="D164" s="18"/>
      <c r="E164" s="16" t="s">
        <v>414</v>
      </c>
      <c r="F164" s="16" t="s">
        <v>415</v>
      </c>
      <c r="G164" s="16" t="s">
        <v>189</v>
      </c>
      <c r="H164" s="21"/>
      <c r="I164" s="16" t="s">
        <v>189</v>
      </c>
      <c r="J164" s="17">
        <f t="shared" si="11"/>
        <v>33.25</v>
      </c>
      <c r="K164" s="38">
        <v>75.1</v>
      </c>
      <c r="L164" s="17">
        <f t="shared" si="12"/>
        <v>37.55</v>
      </c>
      <c r="M164" s="27">
        <f t="shared" si="13"/>
        <v>70.8</v>
      </c>
      <c r="N164" s="18">
        <v>11</v>
      </c>
      <c r="O164" s="29"/>
      <c r="P164" s="46"/>
    </row>
    <row r="165" spans="1:16" ht="25.5" customHeight="1">
      <c r="A165" s="18"/>
      <c r="B165" s="63"/>
      <c r="C165" s="63"/>
      <c r="D165" s="18"/>
      <c r="E165" s="16" t="s">
        <v>416</v>
      </c>
      <c r="F165" s="16" t="s">
        <v>417</v>
      </c>
      <c r="G165" s="16" t="s">
        <v>202</v>
      </c>
      <c r="H165" s="21"/>
      <c r="I165" s="16" t="s">
        <v>202</v>
      </c>
      <c r="J165" s="17">
        <f t="shared" si="11"/>
        <v>33.75</v>
      </c>
      <c r="K165" s="38">
        <v>71.2</v>
      </c>
      <c r="L165" s="17">
        <f t="shared" si="12"/>
        <v>35.6</v>
      </c>
      <c r="M165" s="27">
        <f t="shared" si="13"/>
        <v>69.35</v>
      </c>
      <c r="N165" s="18">
        <v>12</v>
      </c>
      <c r="O165" s="29"/>
      <c r="P165" s="46"/>
    </row>
    <row r="166" spans="1:16" ht="24" customHeight="1">
      <c r="A166" s="18">
        <v>617031</v>
      </c>
      <c r="B166" s="29" t="s">
        <v>392</v>
      </c>
      <c r="C166" s="69" t="s">
        <v>218</v>
      </c>
      <c r="D166" s="18">
        <v>1</v>
      </c>
      <c r="E166" s="16" t="s">
        <v>418</v>
      </c>
      <c r="F166" s="16" t="s">
        <v>419</v>
      </c>
      <c r="G166" s="16" t="s">
        <v>274</v>
      </c>
      <c r="H166" s="21"/>
      <c r="I166" s="16" t="s">
        <v>274</v>
      </c>
      <c r="J166" s="17">
        <f t="shared" si="11"/>
        <v>38.5</v>
      </c>
      <c r="K166" s="38">
        <v>83.19</v>
      </c>
      <c r="L166" s="17">
        <f t="shared" si="12"/>
        <v>41.595</v>
      </c>
      <c r="M166" s="27">
        <f t="shared" si="13"/>
        <v>80.095</v>
      </c>
      <c r="N166" s="18">
        <v>1</v>
      </c>
      <c r="O166" s="29" t="s">
        <v>22</v>
      </c>
      <c r="P166" s="46"/>
    </row>
    <row r="167" spans="1:16" ht="24" customHeight="1">
      <c r="A167" s="18"/>
      <c r="B167" s="54"/>
      <c r="C167" s="70"/>
      <c r="D167" s="18"/>
      <c r="E167" s="16" t="s">
        <v>420</v>
      </c>
      <c r="F167" s="16" t="s">
        <v>421</v>
      </c>
      <c r="G167" s="16" t="s">
        <v>149</v>
      </c>
      <c r="H167" s="21"/>
      <c r="I167" s="16" t="s">
        <v>149</v>
      </c>
      <c r="J167" s="17">
        <f t="shared" si="11"/>
        <v>34.25</v>
      </c>
      <c r="K167" s="38">
        <v>76.38</v>
      </c>
      <c r="L167" s="17">
        <f t="shared" si="12"/>
        <v>38.19</v>
      </c>
      <c r="M167" s="27">
        <f t="shared" si="13"/>
        <v>72.44</v>
      </c>
      <c r="N167" s="18">
        <v>2</v>
      </c>
      <c r="O167" s="29"/>
      <c r="P167" s="46"/>
    </row>
    <row r="168" spans="1:16" ht="24" customHeight="1">
      <c r="A168" s="18"/>
      <c r="B168" s="54"/>
      <c r="C168" s="70"/>
      <c r="D168" s="18"/>
      <c r="E168" s="16" t="s">
        <v>422</v>
      </c>
      <c r="F168" s="16" t="s">
        <v>423</v>
      </c>
      <c r="G168" s="16" t="s">
        <v>101</v>
      </c>
      <c r="H168" s="21"/>
      <c r="I168" s="16" t="s">
        <v>101</v>
      </c>
      <c r="J168" s="17">
        <f t="shared" si="11"/>
        <v>33.5</v>
      </c>
      <c r="K168" s="38">
        <v>75.71</v>
      </c>
      <c r="L168" s="17">
        <f t="shared" si="12"/>
        <v>37.855</v>
      </c>
      <c r="M168" s="27">
        <f t="shared" si="13"/>
        <v>71.35499999999999</v>
      </c>
      <c r="N168" s="18">
        <v>3</v>
      </c>
      <c r="O168" s="29"/>
      <c r="P168" s="46"/>
    </row>
    <row r="169" spans="1:16" ht="24" customHeight="1">
      <c r="A169" s="18">
        <v>617032</v>
      </c>
      <c r="B169" s="29" t="s">
        <v>424</v>
      </c>
      <c r="C169" s="69" t="s">
        <v>126</v>
      </c>
      <c r="D169" s="18">
        <v>2</v>
      </c>
      <c r="E169" s="16" t="s">
        <v>425</v>
      </c>
      <c r="F169" s="16" t="s">
        <v>426</v>
      </c>
      <c r="G169" s="16" t="s">
        <v>119</v>
      </c>
      <c r="H169" s="21"/>
      <c r="I169" s="16" t="s">
        <v>119</v>
      </c>
      <c r="J169" s="17">
        <f t="shared" si="11"/>
        <v>39.25</v>
      </c>
      <c r="K169" s="38">
        <v>78.88</v>
      </c>
      <c r="L169" s="17">
        <f t="shared" si="12"/>
        <v>39.44</v>
      </c>
      <c r="M169" s="27">
        <f t="shared" si="13"/>
        <v>78.69</v>
      </c>
      <c r="N169" s="18">
        <v>1</v>
      </c>
      <c r="O169" s="29" t="s">
        <v>22</v>
      </c>
      <c r="P169" s="46"/>
    </row>
    <row r="170" spans="1:16" ht="24" customHeight="1">
      <c r="A170" s="18"/>
      <c r="B170" s="29"/>
      <c r="C170" s="69"/>
      <c r="D170" s="18"/>
      <c r="E170" s="26" t="s">
        <v>427</v>
      </c>
      <c r="F170" s="26" t="s">
        <v>428</v>
      </c>
      <c r="G170" s="26" t="s">
        <v>246</v>
      </c>
      <c r="H170" s="31">
        <v>4</v>
      </c>
      <c r="I170" s="38">
        <v>78</v>
      </c>
      <c r="J170" s="17">
        <f t="shared" si="11"/>
        <v>39</v>
      </c>
      <c r="K170" s="38">
        <v>72.8</v>
      </c>
      <c r="L170" s="17">
        <f t="shared" si="12"/>
        <v>36.4</v>
      </c>
      <c r="M170" s="27">
        <f t="shared" si="13"/>
        <v>75.4</v>
      </c>
      <c r="N170" s="18">
        <v>2</v>
      </c>
      <c r="O170" s="29" t="s">
        <v>22</v>
      </c>
      <c r="P170" s="46"/>
    </row>
    <row r="171" spans="1:16" ht="24" customHeight="1">
      <c r="A171" s="18"/>
      <c r="B171" s="29"/>
      <c r="C171" s="69"/>
      <c r="D171" s="18"/>
      <c r="E171" s="16" t="s">
        <v>429</v>
      </c>
      <c r="F171" s="16" t="s">
        <v>430</v>
      </c>
      <c r="G171" s="16" t="s">
        <v>221</v>
      </c>
      <c r="H171" s="21"/>
      <c r="I171" s="16" t="s">
        <v>221</v>
      </c>
      <c r="J171" s="17">
        <f t="shared" si="11"/>
        <v>36.5</v>
      </c>
      <c r="K171" s="38">
        <v>77.76</v>
      </c>
      <c r="L171" s="17">
        <f t="shared" si="12"/>
        <v>38.88</v>
      </c>
      <c r="M171" s="27">
        <f t="shared" si="13"/>
        <v>75.38</v>
      </c>
      <c r="N171" s="18">
        <v>3</v>
      </c>
      <c r="O171" s="29"/>
      <c r="P171" s="46"/>
    </row>
    <row r="172" spans="1:16" ht="24" customHeight="1">
      <c r="A172" s="18"/>
      <c r="B172" s="29"/>
      <c r="C172" s="69"/>
      <c r="D172" s="18"/>
      <c r="E172" s="16" t="s">
        <v>431</v>
      </c>
      <c r="F172" s="16" t="s">
        <v>432</v>
      </c>
      <c r="G172" s="16" t="s">
        <v>65</v>
      </c>
      <c r="H172" s="21"/>
      <c r="I172" s="16" t="s">
        <v>65</v>
      </c>
      <c r="J172" s="17">
        <f t="shared" si="11"/>
        <v>36</v>
      </c>
      <c r="K172" s="38">
        <v>76.56</v>
      </c>
      <c r="L172" s="17">
        <f t="shared" si="12"/>
        <v>38.28</v>
      </c>
      <c r="M172" s="27">
        <f t="shared" si="13"/>
        <v>74.28</v>
      </c>
      <c r="N172" s="18">
        <v>4</v>
      </c>
      <c r="O172" s="29"/>
      <c r="P172" s="46"/>
    </row>
    <row r="173" spans="1:16" ht="24" customHeight="1">
      <c r="A173" s="18"/>
      <c r="B173" s="54"/>
      <c r="C173" s="70"/>
      <c r="D173" s="18"/>
      <c r="E173" s="16" t="s">
        <v>433</v>
      </c>
      <c r="F173" s="16" t="s">
        <v>434</v>
      </c>
      <c r="G173" s="16" t="s">
        <v>68</v>
      </c>
      <c r="H173" s="21"/>
      <c r="I173" s="16" t="s">
        <v>68</v>
      </c>
      <c r="J173" s="17">
        <f t="shared" si="11"/>
        <v>34.75</v>
      </c>
      <c r="K173" s="38">
        <v>78.8</v>
      </c>
      <c r="L173" s="17">
        <f t="shared" si="12"/>
        <v>39.4</v>
      </c>
      <c r="M173" s="27">
        <f t="shared" si="13"/>
        <v>74.15</v>
      </c>
      <c r="N173" s="18">
        <v>5</v>
      </c>
      <c r="O173" s="29"/>
      <c r="P173" s="67"/>
    </row>
    <row r="174" spans="1:16" ht="24" customHeight="1">
      <c r="A174" s="18"/>
      <c r="B174" s="54"/>
      <c r="C174" s="70"/>
      <c r="D174" s="18"/>
      <c r="E174" s="89" t="s">
        <v>435</v>
      </c>
      <c r="F174" s="47" t="s">
        <v>436</v>
      </c>
      <c r="G174" s="27">
        <v>67</v>
      </c>
      <c r="H174" s="26"/>
      <c r="I174" s="27">
        <v>67</v>
      </c>
      <c r="J174" s="17">
        <f t="shared" si="11"/>
        <v>33.5</v>
      </c>
      <c r="K174" s="27">
        <v>71.9</v>
      </c>
      <c r="L174" s="17">
        <f t="shared" si="12"/>
        <v>35.95</v>
      </c>
      <c r="M174" s="27">
        <f t="shared" si="13"/>
        <v>69.45</v>
      </c>
      <c r="N174" s="18">
        <v>6</v>
      </c>
      <c r="O174" s="49"/>
      <c r="P174" s="49"/>
    </row>
    <row r="175" spans="1:16" ht="24" customHeight="1">
      <c r="A175" s="18">
        <v>617033</v>
      </c>
      <c r="B175" s="29" t="s">
        <v>424</v>
      </c>
      <c r="C175" s="29" t="s">
        <v>165</v>
      </c>
      <c r="D175" s="18">
        <v>2</v>
      </c>
      <c r="E175" s="16" t="s">
        <v>437</v>
      </c>
      <c r="F175" s="16" t="s">
        <v>438</v>
      </c>
      <c r="G175" s="16" t="s">
        <v>246</v>
      </c>
      <c r="H175" s="18"/>
      <c r="I175" s="16" t="s">
        <v>246</v>
      </c>
      <c r="J175" s="17">
        <f t="shared" si="11"/>
        <v>37</v>
      </c>
      <c r="K175" s="38">
        <v>77.7</v>
      </c>
      <c r="L175" s="17">
        <f t="shared" si="12"/>
        <v>38.85</v>
      </c>
      <c r="M175" s="27">
        <f t="shared" si="13"/>
        <v>75.85</v>
      </c>
      <c r="N175" s="18">
        <v>1</v>
      </c>
      <c r="O175" s="29" t="s">
        <v>22</v>
      </c>
      <c r="P175" s="46"/>
    </row>
    <row r="176" spans="1:16" ht="24" customHeight="1">
      <c r="A176" s="18"/>
      <c r="B176" s="29"/>
      <c r="C176" s="29"/>
      <c r="D176" s="18"/>
      <c r="E176" s="16" t="s">
        <v>439</v>
      </c>
      <c r="F176" s="16" t="s">
        <v>440</v>
      </c>
      <c r="G176" s="16" t="s">
        <v>84</v>
      </c>
      <c r="H176" s="18"/>
      <c r="I176" s="16" t="s">
        <v>84</v>
      </c>
      <c r="J176" s="17">
        <f t="shared" si="11"/>
        <v>34.5</v>
      </c>
      <c r="K176" s="38">
        <v>80.8</v>
      </c>
      <c r="L176" s="17">
        <f t="shared" si="12"/>
        <v>40.4</v>
      </c>
      <c r="M176" s="27">
        <f t="shared" si="13"/>
        <v>74.9</v>
      </c>
      <c r="N176" s="18">
        <v>2</v>
      </c>
      <c r="O176" s="29" t="s">
        <v>22</v>
      </c>
      <c r="P176" s="46"/>
    </row>
    <row r="177" spans="1:16" ht="24" customHeight="1">
      <c r="A177" s="18"/>
      <c r="B177" s="29"/>
      <c r="C177" s="29"/>
      <c r="D177" s="18"/>
      <c r="E177" s="16" t="s">
        <v>441</v>
      </c>
      <c r="F177" s="16" t="s">
        <v>442</v>
      </c>
      <c r="G177" s="16" t="s">
        <v>80</v>
      </c>
      <c r="H177" s="18"/>
      <c r="I177" s="16" t="s">
        <v>80</v>
      </c>
      <c r="J177" s="17">
        <f t="shared" si="11"/>
        <v>32.25</v>
      </c>
      <c r="K177" s="38">
        <v>76.4</v>
      </c>
      <c r="L177" s="17">
        <f t="shared" si="12"/>
        <v>38.2</v>
      </c>
      <c r="M177" s="27">
        <f t="shared" si="13"/>
        <v>70.45</v>
      </c>
      <c r="N177" s="18">
        <v>3</v>
      </c>
      <c r="O177" s="29"/>
      <c r="P177" s="46"/>
    </row>
    <row r="178" spans="1:16" ht="24" customHeight="1">
      <c r="A178" s="18"/>
      <c r="B178" s="29"/>
      <c r="C178" s="29"/>
      <c r="D178" s="18"/>
      <c r="E178" s="16" t="s">
        <v>443</v>
      </c>
      <c r="F178" s="16" t="s">
        <v>444</v>
      </c>
      <c r="G178" s="16" t="s">
        <v>80</v>
      </c>
      <c r="H178" s="18"/>
      <c r="I178" s="16" t="s">
        <v>80</v>
      </c>
      <c r="J178" s="17">
        <f t="shared" si="11"/>
        <v>32.25</v>
      </c>
      <c r="K178" s="38">
        <v>73.9</v>
      </c>
      <c r="L178" s="17">
        <f t="shared" si="12"/>
        <v>36.95</v>
      </c>
      <c r="M178" s="27">
        <f t="shared" si="13"/>
        <v>69.2</v>
      </c>
      <c r="N178" s="18">
        <v>4</v>
      </c>
      <c r="O178" s="29"/>
      <c r="P178" s="46"/>
    </row>
    <row r="179" spans="1:16" ht="24" customHeight="1">
      <c r="A179" s="18"/>
      <c r="B179" s="29"/>
      <c r="C179" s="71"/>
      <c r="D179" s="18"/>
      <c r="E179" s="16" t="s">
        <v>445</v>
      </c>
      <c r="F179" s="16" t="s">
        <v>446</v>
      </c>
      <c r="G179" s="16" t="s">
        <v>447</v>
      </c>
      <c r="H179" s="18"/>
      <c r="I179" s="16" t="s">
        <v>447</v>
      </c>
      <c r="J179" s="17">
        <f t="shared" si="11"/>
        <v>29.25</v>
      </c>
      <c r="K179" s="38">
        <v>74.3</v>
      </c>
      <c r="L179" s="17">
        <f t="shared" si="12"/>
        <v>37.15</v>
      </c>
      <c r="M179" s="27">
        <f t="shared" si="13"/>
        <v>66.4</v>
      </c>
      <c r="N179" s="18">
        <v>5</v>
      </c>
      <c r="O179" s="29"/>
      <c r="P179" s="67"/>
    </row>
    <row r="180" spans="1:16" ht="24" customHeight="1">
      <c r="A180" s="18"/>
      <c r="B180" s="29"/>
      <c r="C180" s="71"/>
      <c r="D180" s="18"/>
      <c r="E180" s="26" t="s">
        <v>448</v>
      </c>
      <c r="F180" s="26" t="s">
        <v>449</v>
      </c>
      <c r="G180" s="26" t="s">
        <v>450</v>
      </c>
      <c r="H180" s="26"/>
      <c r="I180" s="26" t="s">
        <v>450</v>
      </c>
      <c r="J180" s="17">
        <f t="shared" si="11"/>
        <v>26.5</v>
      </c>
      <c r="K180" s="27">
        <v>80.9</v>
      </c>
      <c r="L180" s="17">
        <f t="shared" si="12"/>
        <v>40.45</v>
      </c>
      <c r="M180" s="27">
        <f t="shared" si="13"/>
        <v>66.95</v>
      </c>
      <c r="N180" s="18">
        <v>6</v>
      </c>
      <c r="O180" s="47"/>
      <c r="P180" s="49"/>
    </row>
    <row r="181" spans="1:16" ht="25.5" customHeight="1">
      <c r="A181" s="18">
        <v>617034</v>
      </c>
      <c r="B181" s="29" t="s">
        <v>451</v>
      </c>
      <c r="C181" s="64" t="s">
        <v>81</v>
      </c>
      <c r="D181" s="18">
        <v>1</v>
      </c>
      <c r="E181" s="16" t="s">
        <v>452</v>
      </c>
      <c r="F181" s="16" t="s">
        <v>453</v>
      </c>
      <c r="G181" s="16" t="s">
        <v>106</v>
      </c>
      <c r="H181" s="18"/>
      <c r="I181" s="16" t="s">
        <v>106</v>
      </c>
      <c r="J181" s="17">
        <f t="shared" si="11"/>
        <v>34</v>
      </c>
      <c r="K181" s="38">
        <v>76.9</v>
      </c>
      <c r="L181" s="17">
        <f t="shared" si="12"/>
        <v>38.45</v>
      </c>
      <c r="M181" s="27">
        <f t="shared" si="13"/>
        <v>72.45</v>
      </c>
      <c r="N181" s="18">
        <v>1</v>
      </c>
      <c r="O181" s="29" t="s">
        <v>22</v>
      </c>
      <c r="P181" s="46"/>
    </row>
    <row r="182" spans="1:16" ht="25.5" customHeight="1">
      <c r="A182" s="18"/>
      <c r="B182" s="18"/>
      <c r="C182" s="72"/>
      <c r="D182" s="18"/>
      <c r="E182" s="26" t="s">
        <v>454</v>
      </c>
      <c r="F182" s="26" t="s">
        <v>455</v>
      </c>
      <c r="G182" s="26" t="s">
        <v>447</v>
      </c>
      <c r="H182" s="26"/>
      <c r="I182" s="26" t="s">
        <v>447</v>
      </c>
      <c r="J182" s="17">
        <f t="shared" si="11"/>
        <v>29.25</v>
      </c>
      <c r="K182" s="27">
        <v>68.6</v>
      </c>
      <c r="L182" s="17">
        <f t="shared" si="12"/>
        <v>34.3</v>
      </c>
      <c r="M182" s="27">
        <f t="shared" si="13"/>
        <v>63.55</v>
      </c>
      <c r="N182" s="18">
        <v>2</v>
      </c>
      <c r="O182" s="47"/>
      <c r="P182" s="49"/>
    </row>
    <row r="183" spans="1:16" ht="25.5" customHeight="1">
      <c r="A183" s="18">
        <v>617035</v>
      </c>
      <c r="B183" s="29" t="s">
        <v>456</v>
      </c>
      <c r="C183" s="64" t="s">
        <v>126</v>
      </c>
      <c r="D183" s="18">
        <v>1</v>
      </c>
      <c r="E183" s="16" t="s">
        <v>457</v>
      </c>
      <c r="F183" s="16" t="s">
        <v>458</v>
      </c>
      <c r="G183" s="16" t="s">
        <v>221</v>
      </c>
      <c r="H183" s="18"/>
      <c r="I183" s="16" t="s">
        <v>221</v>
      </c>
      <c r="J183" s="17">
        <f t="shared" si="11"/>
        <v>36.5</v>
      </c>
      <c r="K183" s="38">
        <v>78.1</v>
      </c>
      <c r="L183" s="17">
        <f t="shared" si="12"/>
        <v>39.05</v>
      </c>
      <c r="M183" s="27">
        <f t="shared" si="13"/>
        <v>75.55</v>
      </c>
      <c r="N183" s="18">
        <v>1</v>
      </c>
      <c r="O183" s="29" t="s">
        <v>22</v>
      </c>
      <c r="P183" s="46"/>
    </row>
    <row r="184" spans="1:16" ht="25.5" customHeight="1">
      <c r="A184" s="18"/>
      <c r="B184" s="29"/>
      <c r="C184" s="64"/>
      <c r="D184" s="18"/>
      <c r="E184" s="16" t="s">
        <v>459</v>
      </c>
      <c r="F184" s="16" t="s">
        <v>460</v>
      </c>
      <c r="G184" s="16" t="s">
        <v>129</v>
      </c>
      <c r="H184" s="18"/>
      <c r="I184" s="16" t="s">
        <v>129</v>
      </c>
      <c r="J184" s="17">
        <f t="shared" si="11"/>
        <v>37.25</v>
      </c>
      <c r="K184" s="38">
        <v>73.7</v>
      </c>
      <c r="L184" s="17">
        <f t="shared" si="12"/>
        <v>36.85</v>
      </c>
      <c r="M184" s="27">
        <f t="shared" si="13"/>
        <v>74.1</v>
      </c>
      <c r="N184" s="18">
        <v>2</v>
      </c>
      <c r="O184" s="29"/>
      <c r="P184" s="46"/>
    </row>
    <row r="185" spans="1:16" ht="25.5" customHeight="1">
      <c r="A185" s="18"/>
      <c r="B185" s="18"/>
      <c r="C185" s="72"/>
      <c r="D185" s="18"/>
      <c r="E185" s="16" t="s">
        <v>461</v>
      </c>
      <c r="F185" s="16" t="s">
        <v>462</v>
      </c>
      <c r="G185" s="16" t="s">
        <v>146</v>
      </c>
      <c r="H185" s="18"/>
      <c r="I185" s="16" t="s">
        <v>146</v>
      </c>
      <c r="J185" s="17">
        <f t="shared" si="11"/>
        <v>35.5</v>
      </c>
      <c r="K185" s="38">
        <v>75.8</v>
      </c>
      <c r="L185" s="17">
        <f t="shared" si="12"/>
        <v>37.9</v>
      </c>
      <c r="M185" s="27">
        <f t="shared" si="13"/>
        <v>73.4</v>
      </c>
      <c r="N185" s="18">
        <v>3</v>
      </c>
      <c r="O185" s="29"/>
      <c r="P185" s="46"/>
    </row>
    <row r="186" spans="1:16" ht="25.5" customHeight="1">
      <c r="A186" s="18">
        <v>617036</v>
      </c>
      <c r="B186" s="29" t="s">
        <v>456</v>
      </c>
      <c r="C186" s="64" t="s">
        <v>165</v>
      </c>
      <c r="D186" s="18">
        <v>1</v>
      </c>
      <c r="E186" s="16" t="s">
        <v>463</v>
      </c>
      <c r="F186" s="16" t="s">
        <v>464</v>
      </c>
      <c r="G186" s="16" t="s">
        <v>154</v>
      </c>
      <c r="H186" s="18"/>
      <c r="I186" s="16" t="s">
        <v>154</v>
      </c>
      <c r="J186" s="17">
        <f aca="true" t="shared" si="14" ref="J186:J217">I186*0.5</f>
        <v>35</v>
      </c>
      <c r="K186" s="38">
        <v>74.1</v>
      </c>
      <c r="L186" s="17">
        <f aca="true" t="shared" si="15" ref="L186:L217">K186*0.5</f>
        <v>37.05</v>
      </c>
      <c r="M186" s="27">
        <f aca="true" t="shared" si="16" ref="M186:M217">J186+L186</f>
        <v>72.05</v>
      </c>
      <c r="N186" s="18">
        <v>1</v>
      </c>
      <c r="O186" s="29" t="s">
        <v>22</v>
      </c>
      <c r="P186" s="46"/>
    </row>
    <row r="187" spans="1:16" ht="25.5" customHeight="1">
      <c r="A187" s="18"/>
      <c r="B187" s="18"/>
      <c r="C187" s="72"/>
      <c r="D187" s="18"/>
      <c r="E187" s="16" t="s">
        <v>465</v>
      </c>
      <c r="F187" s="16" t="s">
        <v>466</v>
      </c>
      <c r="G187" s="16" t="s">
        <v>149</v>
      </c>
      <c r="H187" s="18"/>
      <c r="I187" s="16" t="s">
        <v>149</v>
      </c>
      <c r="J187" s="17">
        <f t="shared" si="14"/>
        <v>34.25</v>
      </c>
      <c r="K187" s="38">
        <v>73.7</v>
      </c>
      <c r="L187" s="17">
        <f t="shared" si="15"/>
        <v>36.85</v>
      </c>
      <c r="M187" s="27">
        <f t="shared" si="16"/>
        <v>71.1</v>
      </c>
      <c r="N187" s="18">
        <v>2</v>
      </c>
      <c r="O187" s="29"/>
      <c r="P187" s="46"/>
    </row>
    <row r="188" spans="1:16" ht="25.5" customHeight="1">
      <c r="A188" s="18"/>
      <c r="B188" s="18"/>
      <c r="C188" s="72"/>
      <c r="D188" s="18"/>
      <c r="E188" s="88" t="s">
        <v>467</v>
      </c>
      <c r="F188" s="16" t="s">
        <v>468</v>
      </c>
      <c r="G188" s="16" t="s">
        <v>202</v>
      </c>
      <c r="H188" s="16"/>
      <c r="I188" s="16" t="s">
        <v>202</v>
      </c>
      <c r="J188" s="17">
        <f t="shared" si="14"/>
        <v>33.75</v>
      </c>
      <c r="K188" s="27">
        <v>73</v>
      </c>
      <c r="L188" s="17">
        <f t="shared" si="15"/>
        <v>36.5</v>
      </c>
      <c r="M188" s="27">
        <f t="shared" si="16"/>
        <v>70.25</v>
      </c>
      <c r="N188" s="18">
        <v>3</v>
      </c>
      <c r="O188" s="29"/>
      <c r="P188" s="49"/>
    </row>
    <row r="189" spans="1:16" ht="22.5" customHeight="1">
      <c r="A189" s="18">
        <v>617037</v>
      </c>
      <c r="B189" s="29" t="s">
        <v>469</v>
      </c>
      <c r="C189" s="29" t="s">
        <v>373</v>
      </c>
      <c r="D189" s="18">
        <v>6</v>
      </c>
      <c r="E189" s="16" t="s">
        <v>470</v>
      </c>
      <c r="F189" s="16" t="s">
        <v>471</v>
      </c>
      <c r="G189" s="16" t="s">
        <v>271</v>
      </c>
      <c r="H189" s="18"/>
      <c r="I189" s="16" t="s">
        <v>271</v>
      </c>
      <c r="J189" s="17">
        <f t="shared" si="14"/>
        <v>38.25</v>
      </c>
      <c r="K189" s="38">
        <v>81.42</v>
      </c>
      <c r="L189" s="17">
        <f t="shared" si="15"/>
        <v>40.71</v>
      </c>
      <c r="M189" s="27">
        <f t="shared" si="16"/>
        <v>78.96000000000001</v>
      </c>
      <c r="N189" s="18">
        <v>1</v>
      </c>
      <c r="O189" s="29" t="s">
        <v>22</v>
      </c>
      <c r="P189" s="46"/>
    </row>
    <row r="190" spans="1:16" ht="22.5" customHeight="1">
      <c r="A190" s="18"/>
      <c r="B190" s="29"/>
      <c r="C190" s="29"/>
      <c r="D190" s="18"/>
      <c r="E190" s="16" t="s">
        <v>472</v>
      </c>
      <c r="F190" s="16" t="s">
        <v>473</v>
      </c>
      <c r="G190" s="16" t="s">
        <v>474</v>
      </c>
      <c r="H190" s="18"/>
      <c r="I190" s="16" t="s">
        <v>474</v>
      </c>
      <c r="J190" s="17">
        <f t="shared" si="14"/>
        <v>40</v>
      </c>
      <c r="K190" s="38">
        <v>77.36</v>
      </c>
      <c r="L190" s="17">
        <f t="shared" si="15"/>
        <v>38.68</v>
      </c>
      <c r="M190" s="27">
        <f t="shared" si="16"/>
        <v>78.68</v>
      </c>
      <c r="N190" s="18">
        <v>2</v>
      </c>
      <c r="O190" s="29" t="s">
        <v>22</v>
      </c>
      <c r="P190" s="46"/>
    </row>
    <row r="191" spans="1:16" ht="22.5" customHeight="1">
      <c r="A191" s="18"/>
      <c r="B191" s="29"/>
      <c r="C191" s="29"/>
      <c r="D191" s="18"/>
      <c r="E191" s="16" t="s">
        <v>475</v>
      </c>
      <c r="F191" s="16" t="s">
        <v>476</v>
      </c>
      <c r="G191" s="16" t="s">
        <v>221</v>
      </c>
      <c r="H191" s="18"/>
      <c r="I191" s="16" t="s">
        <v>221</v>
      </c>
      <c r="J191" s="17">
        <f t="shared" si="14"/>
        <v>36.5</v>
      </c>
      <c r="K191" s="38">
        <v>81.82</v>
      </c>
      <c r="L191" s="17">
        <f t="shared" si="15"/>
        <v>40.91</v>
      </c>
      <c r="M191" s="27">
        <f t="shared" si="16"/>
        <v>77.41</v>
      </c>
      <c r="N191" s="18">
        <v>3</v>
      </c>
      <c r="O191" s="29" t="s">
        <v>22</v>
      </c>
      <c r="P191" s="46"/>
    </row>
    <row r="192" spans="1:16" ht="22.5" customHeight="1">
      <c r="A192" s="18"/>
      <c r="B192" s="29"/>
      <c r="C192" s="29"/>
      <c r="D192" s="18"/>
      <c r="E192" s="16" t="s">
        <v>477</v>
      </c>
      <c r="F192" s="16" t="s">
        <v>478</v>
      </c>
      <c r="G192" s="16" t="s">
        <v>174</v>
      </c>
      <c r="H192" s="18"/>
      <c r="I192" s="16" t="s">
        <v>174</v>
      </c>
      <c r="J192" s="17">
        <f t="shared" si="14"/>
        <v>36.75</v>
      </c>
      <c r="K192" s="38">
        <v>77.9</v>
      </c>
      <c r="L192" s="17">
        <f t="shared" si="15"/>
        <v>38.95</v>
      </c>
      <c r="M192" s="27">
        <f t="shared" si="16"/>
        <v>75.7</v>
      </c>
      <c r="N192" s="18">
        <v>4</v>
      </c>
      <c r="O192" s="29" t="s">
        <v>22</v>
      </c>
      <c r="P192" s="46"/>
    </row>
    <row r="193" spans="1:16" ht="22.5" customHeight="1">
      <c r="A193" s="18"/>
      <c r="B193" s="29"/>
      <c r="C193" s="29"/>
      <c r="D193" s="18"/>
      <c r="E193" s="16" t="s">
        <v>479</v>
      </c>
      <c r="F193" s="16" t="s">
        <v>480</v>
      </c>
      <c r="G193" s="16" t="s">
        <v>129</v>
      </c>
      <c r="H193" s="18"/>
      <c r="I193" s="16" t="s">
        <v>129</v>
      </c>
      <c r="J193" s="17">
        <f t="shared" si="14"/>
        <v>37.25</v>
      </c>
      <c r="K193" s="38">
        <v>76.73</v>
      </c>
      <c r="L193" s="17">
        <f t="shared" si="15"/>
        <v>38.365</v>
      </c>
      <c r="M193" s="27">
        <f t="shared" si="16"/>
        <v>75.61500000000001</v>
      </c>
      <c r="N193" s="18">
        <v>5</v>
      </c>
      <c r="O193" s="29" t="s">
        <v>22</v>
      </c>
      <c r="P193" s="46"/>
    </row>
    <row r="194" spans="1:16" ht="22.5" customHeight="1">
      <c r="A194" s="18"/>
      <c r="B194" s="29"/>
      <c r="C194" s="29"/>
      <c r="D194" s="18"/>
      <c r="E194" s="16" t="s">
        <v>481</v>
      </c>
      <c r="F194" s="16" t="s">
        <v>351</v>
      </c>
      <c r="G194" s="16" t="s">
        <v>134</v>
      </c>
      <c r="H194" s="18"/>
      <c r="I194" s="16" t="s">
        <v>134</v>
      </c>
      <c r="J194" s="17">
        <f t="shared" si="14"/>
        <v>37.75</v>
      </c>
      <c r="K194" s="38">
        <v>75.23</v>
      </c>
      <c r="L194" s="17">
        <f t="shared" si="15"/>
        <v>37.615</v>
      </c>
      <c r="M194" s="27">
        <f t="shared" si="16"/>
        <v>75.36500000000001</v>
      </c>
      <c r="N194" s="18">
        <v>6</v>
      </c>
      <c r="O194" s="29" t="s">
        <v>22</v>
      </c>
      <c r="P194" s="46"/>
    </row>
    <row r="195" spans="1:16" ht="22.5" customHeight="1">
      <c r="A195" s="18"/>
      <c r="B195" s="29"/>
      <c r="C195" s="29"/>
      <c r="D195" s="18"/>
      <c r="E195" s="16" t="s">
        <v>482</v>
      </c>
      <c r="F195" s="16" t="s">
        <v>483</v>
      </c>
      <c r="G195" s="16" t="s">
        <v>101</v>
      </c>
      <c r="H195" s="18"/>
      <c r="I195" s="16" t="s">
        <v>101</v>
      </c>
      <c r="J195" s="17">
        <f t="shared" si="14"/>
        <v>33.5</v>
      </c>
      <c r="K195" s="38">
        <v>81.56</v>
      </c>
      <c r="L195" s="17">
        <f t="shared" si="15"/>
        <v>40.78</v>
      </c>
      <c r="M195" s="27">
        <f t="shared" si="16"/>
        <v>74.28</v>
      </c>
      <c r="N195" s="18">
        <v>7</v>
      </c>
      <c r="O195" s="29"/>
      <c r="P195" s="46"/>
    </row>
    <row r="196" spans="1:16" ht="42.75" customHeight="1">
      <c r="A196" s="18"/>
      <c r="B196" s="29"/>
      <c r="C196" s="29"/>
      <c r="D196" s="18"/>
      <c r="E196" s="16" t="s">
        <v>484</v>
      </c>
      <c r="F196" s="16" t="s">
        <v>485</v>
      </c>
      <c r="G196" s="16" t="s">
        <v>146</v>
      </c>
      <c r="H196" s="18"/>
      <c r="I196" s="16" t="s">
        <v>146</v>
      </c>
      <c r="J196" s="17">
        <f t="shared" si="14"/>
        <v>35.5</v>
      </c>
      <c r="K196" s="38">
        <v>76.97</v>
      </c>
      <c r="L196" s="17">
        <f t="shared" si="15"/>
        <v>38.485</v>
      </c>
      <c r="M196" s="27">
        <f t="shared" si="16"/>
        <v>73.985</v>
      </c>
      <c r="N196" s="18">
        <v>8</v>
      </c>
      <c r="O196" s="29"/>
      <c r="P196" s="50" t="s">
        <v>175</v>
      </c>
    </row>
    <row r="197" spans="1:16" ht="22.5" customHeight="1">
      <c r="A197" s="18"/>
      <c r="B197" s="29"/>
      <c r="C197" s="29"/>
      <c r="D197" s="18"/>
      <c r="E197" s="16" t="s">
        <v>486</v>
      </c>
      <c r="F197" s="16" t="s">
        <v>487</v>
      </c>
      <c r="G197" s="16" t="s">
        <v>68</v>
      </c>
      <c r="H197" s="18"/>
      <c r="I197" s="16" t="s">
        <v>68</v>
      </c>
      <c r="J197" s="17">
        <f t="shared" si="14"/>
        <v>34.75</v>
      </c>
      <c r="K197" s="38">
        <v>78.47</v>
      </c>
      <c r="L197" s="17">
        <f t="shared" si="15"/>
        <v>39.235</v>
      </c>
      <c r="M197" s="27">
        <f t="shared" si="16"/>
        <v>73.985</v>
      </c>
      <c r="N197" s="18">
        <v>9</v>
      </c>
      <c r="O197" s="29"/>
      <c r="P197" s="50"/>
    </row>
    <row r="198" spans="1:16" ht="22.5" customHeight="1">
      <c r="A198" s="18"/>
      <c r="B198" s="29"/>
      <c r="C198" s="29"/>
      <c r="D198" s="18"/>
      <c r="E198" s="16" t="s">
        <v>488</v>
      </c>
      <c r="F198" s="16" t="s">
        <v>489</v>
      </c>
      <c r="G198" s="16" t="s">
        <v>149</v>
      </c>
      <c r="H198" s="18"/>
      <c r="I198" s="16" t="s">
        <v>149</v>
      </c>
      <c r="J198" s="17">
        <f t="shared" si="14"/>
        <v>34.25</v>
      </c>
      <c r="K198" s="38">
        <v>77.79</v>
      </c>
      <c r="L198" s="17">
        <f t="shared" si="15"/>
        <v>38.895</v>
      </c>
      <c r="M198" s="27">
        <f t="shared" si="16"/>
        <v>73.14500000000001</v>
      </c>
      <c r="N198" s="18">
        <v>10</v>
      </c>
      <c r="O198" s="29"/>
      <c r="P198" s="50"/>
    </row>
    <row r="199" spans="1:16" ht="22.5" customHeight="1">
      <c r="A199" s="18"/>
      <c r="B199" s="29"/>
      <c r="C199" s="29"/>
      <c r="D199" s="18"/>
      <c r="E199" s="16" t="s">
        <v>490</v>
      </c>
      <c r="F199" s="16" t="s">
        <v>491</v>
      </c>
      <c r="G199" s="16" t="s">
        <v>101</v>
      </c>
      <c r="H199" s="18"/>
      <c r="I199" s="16" t="s">
        <v>101</v>
      </c>
      <c r="J199" s="17">
        <f t="shared" si="14"/>
        <v>33.5</v>
      </c>
      <c r="K199" s="38">
        <v>77.78</v>
      </c>
      <c r="L199" s="17">
        <f t="shared" si="15"/>
        <v>38.89</v>
      </c>
      <c r="M199" s="27">
        <f t="shared" si="16"/>
        <v>72.39</v>
      </c>
      <c r="N199" s="18">
        <v>11</v>
      </c>
      <c r="O199" s="29"/>
      <c r="P199" s="50"/>
    </row>
    <row r="200" spans="1:16" ht="22.5" customHeight="1">
      <c r="A200" s="18"/>
      <c r="B200" s="29"/>
      <c r="C200" s="29"/>
      <c r="D200" s="18"/>
      <c r="E200" s="16" t="s">
        <v>492</v>
      </c>
      <c r="F200" s="16" t="s">
        <v>493</v>
      </c>
      <c r="G200" s="16" t="s">
        <v>68</v>
      </c>
      <c r="H200" s="18"/>
      <c r="I200" s="16" t="s">
        <v>68</v>
      </c>
      <c r="J200" s="17">
        <f t="shared" si="14"/>
        <v>34.75</v>
      </c>
      <c r="K200" s="38">
        <v>74.91</v>
      </c>
      <c r="L200" s="17">
        <f t="shared" si="15"/>
        <v>37.455</v>
      </c>
      <c r="M200" s="27">
        <f t="shared" si="16"/>
        <v>72.205</v>
      </c>
      <c r="N200" s="18">
        <v>12</v>
      </c>
      <c r="O200" s="29"/>
      <c r="P200" s="50"/>
    </row>
    <row r="201" spans="1:16" ht="22.5" customHeight="1">
      <c r="A201" s="18"/>
      <c r="B201" s="29"/>
      <c r="C201" s="29"/>
      <c r="D201" s="18"/>
      <c r="E201" s="16" t="s">
        <v>494</v>
      </c>
      <c r="F201" s="16" t="s">
        <v>495</v>
      </c>
      <c r="G201" s="16" t="s">
        <v>106</v>
      </c>
      <c r="H201" s="18"/>
      <c r="I201" s="16" t="s">
        <v>106</v>
      </c>
      <c r="J201" s="17">
        <f t="shared" si="14"/>
        <v>34</v>
      </c>
      <c r="K201" s="38">
        <v>76.19</v>
      </c>
      <c r="L201" s="17">
        <f t="shared" si="15"/>
        <v>38.095</v>
      </c>
      <c r="M201" s="27">
        <f t="shared" si="16"/>
        <v>72.095</v>
      </c>
      <c r="N201" s="18">
        <v>13</v>
      </c>
      <c r="O201" s="29"/>
      <c r="P201" s="50"/>
    </row>
    <row r="202" spans="1:16" ht="22.5" customHeight="1">
      <c r="A202" s="18"/>
      <c r="B202" s="29"/>
      <c r="C202" s="29"/>
      <c r="D202" s="18"/>
      <c r="E202" s="16" t="s">
        <v>496</v>
      </c>
      <c r="F202" s="16" t="s">
        <v>497</v>
      </c>
      <c r="G202" s="16" t="s">
        <v>101</v>
      </c>
      <c r="H202" s="18"/>
      <c r="I202" s="16" t="s">
        <v>101</v>
      </c>
      <c r="J202" s="17">
        <f t="shared" si="14"/>
        <v>33.5</v>
      </c>
      <c r="K202" s="38">
        <v>75.57</v>
      </c>
      <c r="L202" s="17">
        <f t="shared" si="15"/>
        <v>37.785</v>
      </c>
      <c r="M202" s="27">
        <f t="shared" si="16"/>
        <v>71.285</v>
      </c>
      <c r="N202" s="18">
        <v>14</v>
      </c>
      <c r="O202" s="29"/>
      <c r="P202" s="50"/>
    </row>
    <row r="203" spans="1:16" ht="22.5" customHeight="1">
      <c r="A203" s="18"/>
      <c r="B203" s="29"/>
      <c r="C203" s="29"/>
      <c r="D203" s="18"/>
      <c r="E203" s="16" t="s">
        <v>498</v>
      </c>
      <c r="F203" s="16" t="s">
        <v>499</v>
      </c>
      <c r="G203" s="16" t="s">
        <v>189</v>
      </c>
      <c r="H203" s="16"/>
      <c r="I203" s="16" t="s">
        <v>189</v>
      </c>
      <c r="J203" s="17">
        <f t="shared" si="14"/>
        <v>33.25</v>
      </c>
      <c r="K203" s="27">
        <v>75.37</v>
      </c>
      <c r="L203" s="17">
        <f t="shared" si="15"/>
        <v>37.685</v>
      </c>
      <c r="M203" s="27">
        <f t="shared" si="16"/>
        <v>70.935</v>
      </c>
      <c r="N203" s="18">
        <v>15</v>
      </c>
      <c r="O203" s="29"/>
      <c r="P203" s="50"/>
    </row>
    <row r="204" spans="1:16" ht="22.5" customHeight="1">
      <c r="A204" s="18"/>
      <c r="B204" s="18"/>
      <c r="C204" s="73"/>
      <c r="D204" s="18"/>
      <c r="E204" s="16" t="s">
        <v>500</v>
      </c>
      <c r="F204" s="16" t="s">
        <v>501</v>
      </c>
      <c r="G204" s="16" t="s">
        <v>202</v>
      </c>
      <c r="H204" s="18"/>
      <c r="I204" s="16" t="s">
        <v>202</v>
      </c>
      <c r="J204" s="17">
        <f t="shared" si="14"/>
        <v>33.75</v>
      </c>
      <c r="K204" s="38">
        <v>74.03</v>
      </c>
      <c r="L204" s="17">
        <f t="shared" si="15"/>
        <v>37.015</v>
      </c>
      <c r="M204" s="27">
        <f t="shared" si="16"/>
        <v>70.765</v>
      </c>
      <c r="N204" s="18">
        <v>16</v>
      </c>
      <c r="O204" s="29"/>
      <c r="P204" s="50"/>
    </row>
    <row r="205" spans="1:16" ht="22.5" customHeight="1">
      <c r="A205" s="18"/>
      <c r="B205" s="18"/>
      <c r="C205" s="73"/>
      <c r="D205" s="18"/>
      <c r="E205" s="16" t="s">
        <v>502</v>
      </c>
      <c r="F205" s="16" t="s">
        <v>503</v>
      </c>
      <c r="G205" s="16" t="s">
        <v>189</v>
      </c>
      <c r="H205" s="16"/>
      <c r="I205" s="16" t="s">
        <v>189</v>
      </c>
      <c r="J205" s="17">
        <f t="shared" si="14"/>
        <v>33.25</v>
      </c>
      <c r="K205" s="27">
        <v>74.22</v>
      </c>
      <c r="L205" s="17">
        <f t="shared" si="15"/>
        <v>37.11</v>
      </c>
      <c r="M205" s="27">
        <f t="shared" si="16"/>
        <v>70.36</v>
      </c>
      <c r="N205" s="18">
        <v>17</v>
      </c>
      <c r="O205" s="29"/>
      <c r="P205" s="50"/>
    </row>
    <row r="206" spans="1:16" ht="22.5" customHeight="1">
      <c r="A206" s="18"/>
      <c r="B206" s="18"/>
      <c r="C206" s="73"/>
      <c r="D206" s="18"/>
      <c r="E206" s="16" t="s">
        <v>504</v>
      </c>
      <c r="F206" s="16" t="s">
        <v>505</v>
      </c>
      <c r="G206" s="16" t="s">
        <v>202</v>
      </c>
      <c r="H206" s="18"/>
      <c r="I206" s="16" t="s">
        <v>202</v>
      </c>
      <c r="J206" s="17">
        <f t="shared" si="14"/>
        <v>33.75</v>
      </c>
      <c r="K206" s="38">
        <v>72.76</v>
      </c>
      <c r="L206" s="17">
        <f t="shared" si="15"/>
        <v>36.38</v>
      </c>
      <c r="M206" s="27">
        <f t="shared" si="16"/>
        <v>70.13</v>
      </c>
      <c r="N206" s="18">
        <v>18</v>
      </c>
      <c r="O206" s="29"/>
      <c r="P206" s="50"/>
    </row>
    <row r="207" spans="1:16" ht="22.5" customHeight="1">
      <c r="A207" s="18"/>
      <c r="B207" s="18"/>
      <c r="C207" s="73"/>
      <c r="D207" s="18"/>
      <c r="E207" s="16" t="s">
        <v>506</v>
      </c>
      <c r="F207" s="16" t="s">
        <v>507</v>
      </c>
      <c r="G207" s="16" t="s">
        <v>202</v>
      </c>
      <c r="H207" s="18"/>
      <c r="I207" s="16" t="s">
        <v>202</v>
      </c>
      <c r="J207" s="17">
        <f t="shared" si="14"/>
        <v>33.75</v>
      </c>
      <c r="K207" s="38">
        <v>72.49</v>
      </c>
      <c r="L207" s="17">
        <f t="shared" si="15"/>
        <v>36.245</v>
      </c>
      <c r="M207" s="27">
        <f t="shared" si="16"/>
        <v>69.995</v>
      </c>
      <c r="N207" s="18">
        <v>19</v>
      </c>
      <c r="O207" s="29"/>
      <c r="P207" s="50"/>
    </row>
    <row r="208" spans="1:16" ht="21" customHeight="1">
      <c r="A208" s="74">
        <v>617038</v>
      </c>
      <c r="B208" s="75" t="s">
        <v>508</v>
      </c>
      <c r="C208" s="76" t="s">
        <v>373</v>
      </c>
      <c r="D208" s="18">
        <v>6</v>
      </c>
      <c r="E208" s="16" t="s">
        <v>509</v>
      </c>
      <c r="F208" s="16" t="s">
        <v>510</v>
      </c>
      <c r="G208" s="16" t="s">
        <v>93</v>
      </c>
      <c r="H208" s="18"/>
      <c r="I208" s="16" t="s">
        <v>93</v>
      </c>
      <c r="J208" s="17">
        <f t="shared" si="14"/>
        <v>38</v>
      </c>
      <c r="K208" s="38">
        <v>88.54</v>
      </c>
      <c r="L208" s="17">
        <f t="shared" si="15"/>
        <v>44.27</v>
      </c>
      <c r="M208" s="27">
        <f t="shared" si="16"/>
        <v>82.27000000000001</v>
      </c>
      <c r="N208" s="18">
        <v>1</v>
      </c>
      <c r="O208" s="29" t="s">
        <v>22</v>
      </c>
      <c r="P208" s="50"/>
    </row>
    <row r="209" spans="1:16" ht="21" customHeight="1">
      <c r="A209" s="74"/>
      <c r="B209" s="75"/>
      <c r="C209" s="76"/>
      <c r="D209" s="18"/>
      <c r="E209" s="16" t="s">
        <v>511</v>
      </c>
      <c r="F209" s="16" t="s">
        <v>512</v>
      </c>
      <c r="G209" s="16" t="s">
        <v>246</v>
      </c>
      <c r="H209" s="18"/>
      <c r="I209" s="16" t="s">
        <v>246</v>
      </c>
      <c r="J209" s="17">
        <f t="shared" si="14"/>
        <v>37</v>
      </c>
      <c r="K209" s="38">
        <v>81.48</v>
      </c>
      <c r="L209" s="17">
        <f t="shared" si="15"/>
        <v>40.74</v>
      </c>
      <c r="M209" s="27">
        <f t="shared" si="16"/>
        <v>77.74000000000001</v>
      </c>
      <c r="N209" s="18">
        <v>2</v>
      </c>
      <c r="O209" s="29" t="s">
        <v>22</v>
      </c>
      <c r="P209" s="50"/>
    </row>
    <row r="210" spans="1:16" ht="21" customHeight="1">
      <c r="A210" s="74"/>
      <c r="B210" s="75"/>
      <c r="C210" s="76"/>
      <c r="D210" s="18"/>
      <c r="E210" s="16" t="s">
        <v>513</v>
      </c>
      <c r="F210" s="16" t="s">
        <v>514</v>
      </c>
      <c r="G210" s="16" t="s">
        <v>65</v>
      </c>
      <c r="H210" s="18"/>
      <c r="I210" s="16" t="s">
        <v>65</v>
      </c>
      <c r="J210" s="17">
        <f t="shared" si="14"/>
        <v>36</v>
      </c>
      <c r="K210" s="38">
        <v>82.26</v>
      </c>
      <c r="L210" s="17">
        <f t="shared" si="15"/>
        <v>41.13</v>
      </c>
      <c r="M210" s="27">
        <f t="shared" si="16"/>
        <v>77.13</v>
      </c>
      <c r="N210" s="18">
        <v>3</v>
      </c>
      <c r="O210" s="29" t="s">
        <v>22</v>
      </c>
      <c r="P210" s="50"/>
    </row>
    <row r="211" spans="1:16" ht="21" customHeight="1">
      <c r="A211" s="74"/>
      <c r="B211" s="75"/>
      <c r="C211" s="76"/>
      <c r="D211" s="18"/>
      <c r="E211" s="16" t="s">
        <v>515</v>
      </c>
      <c r="F211" s="16" t="s">
        <v>516</v>
      </c>
      <c r="G211" s="16" t="s">
        <v>141</v>
      </c>
      <c r="H211" s="18"/>
      <c r="I211" s="16" t="s">
        <v>141</v>
      </c>
      <c r="J211" s="17">
        <f t="shared" si="14"/>
        <v>35.75</v>
      </c>
      <c r="K211" s="38">
        <v>82.12</v>
      </c>
      <c r="L211" s="17">
        <f t="shared" si="15"/>
        <v>41.06</v>
      </c>
      <c r="M211" s="27">
        <f t="shared" si="16"/>
        <v>76.81</v>
      </c>
      <c r="N211" s="18">
        <v>4</v>
      </c>
      <c r="O211" s="29" t="s">
        <v>22</v>
      </c>
      <c r="P211" s="50"/>
    </row>
    <row r="212" spans="1:16" ht="21" customHeight="1">
      <c r="A212" s="74"/>
      <c r="B212" s="75"/>
      <c r="C212" s="76"/>
      <c r="D212" s="18"/>
      <c r="E212" s="16" t="s">
        <v>517</v>
      </c>
      <c r="F212" s="16" t="s">
        <v>518</v>
      </c>
      <c r="G212" s="16" t="s">
        <v>246</v>
      </c>
      <c r="H212" s="18"/>
      <c r="I212" s="16" t="s">
        <v>246</v>
      </c>
      <c r="J212" s="17">
        <f t="shared" si="14"/>
        <v>37</v>
      </c>
      <c r="K212" s="38">
        <v>78.96</v>
      </c>
      <c r="L212" s="17">
        <f t="shared" si="15"/>
        <v>39.48</v>
      </c>
      <c r="M212" s="27">
        <f t="shared" si="16"/>
        <v>76.47999999999999</v>
      </c>
      <c r="N212" s="18">
        <v>5</v>
      </c>
      <c r="O212" s="29" t="s">
        <v>22</v>
      </c>
      <c r="P212" s="50"/>
    </row>
    <row r="213" spans="1:16" ht="21" customHeight="1">
      <c r="A213" s="74"/>
      <c r="B213" s="75"/>
      <c r="C213" s="76"/>
      <c r="D213" s="18"/>
      <c r="E213" s="16" t="s">
        <v>519</v>
      </c>
      <c r="F213" s="16" t="s">
        <v>520</v>
      </c>
      <c r="G213" s="16" t="s">
        <v>68</v>
      </c>
      <c r="H213" s="18"/>
      <c r="I213" s="16" t="s">
        <v>68</v>
      </c>
      <c r="J213" s="17">
        <f t="shared" si="14"/>
        <v>34.75</v>
      </c>
      <c r="K213" s="38">
        <v>81.1</v>
      </c>
      <c r="L213" s="17">
        <f t="shared" si="15"/>
        <v>40.55</v>
      </c>
      <c r="M213" s="27">
        <f t="shared" si="16"/>
        <v>75.3</v>
      </c>
      <c r="N213" s="18">
        <v>6</v>
      </c>
      <c r="O213" s="29" t="s">
        <v>22</v>
      </c>
      <c r="P213" s="50"/>
    </row>
    <row r="214" spans="1:16" ht="21" customHeight="1">
      <c r="A214" s="74"/>
      <c r="B214" s="75"/>
      <c r="C214" s="76"/>
      <c r="D214" s="18"/>
      <c r="E214" s="16" t="s">
        <v>521</v>
      </c>
      <c r="F214" s="16" t="s">
        <v>522</v>
      </c>
      <c r="G214" s="16" t="s">
        <v>106</v>
      </c>
      <c r="H214" s="18"/>
      <c r="I214" s="16" t="s">
        <v>106</v>
      </c>
      <c r="J214" s="17">
        <f t="shared" si="14"/>
        <v>34</v>
      </c>
      <c r="K214" s="38">
        <v>81.18</v>
      </c>
      <c r="L214" s="17">
        <f t="shared" si="15"/>
        <v>40.59</v>
      </c>
      <c r="M214" s="27">
        <f t="shared" si="16"/>
        <v>74.59</v>
      </c>
      <c r="N214" s="18">
        <v>7</v>
      </c>
      <c r="O214" s="29"/>
      <c r="P214" s="50"/>
    </row>
    <row r="215" spans="1:16" ht="21" customHeight="1">
      <c r="A215" s="74"/>
      <c r="B215" s="75"/>
      <c r="C215" s="76"/>
      <c r="D215" s="18"/>
      <c r="E215" s="16" t="s">
        <v>523</v>
      </c>
      <c r="F215" s="16" t="s">
        <v>524</v>
      </c>
      <c r="G215" s="16" t="s">
        <v>101</v>
      </c>
      <c r="H215" s="18"/>
      <c r="I215" s="16" t="s">
        <v>101</v>
      </c>
      <c r="J215" s="17">
        <f t="shared" si="14"/>
        <v>33.5</v>
      </c>
      <c r="K215" s="38">
        <v>81.6</v>
      </c>
      <c r="L215" s="17">
        <f t="shared" si="15"/>
        <v>40.8</v>
      </c>
      <c r="M215" s="27">
        <f t="shared" si="16"/>
        <v>74.3</v>
      </c>
      <c r="N215" s="18">
        <v>8</v>
      </c>
      <c r="O215" s="29"/>
      <c r="P215" s="50"/>
    </row>
    <row r="216" spans="1:16" ht="21" customHeight="1">
      <c r="A216" s="74"/>
      <c r="B216" s="75"/>
      <c r="C216" s="76"/>
      <c r="D216" s="18"/>
      <c r="E216" s="16" t="s">
        <v>525</v>
      </c>
      <c r="F216" s="16" t="s">
        <v>526</v>
      </c>
      <c r="G216" s="16" t="s">
        <v>65</v>
      </c>
      <c r="H216" s="18"/>
      <c r="I216" s="16" t="s">
        <v>65</v>
      </c>
      <c r="J216" s="17">
        <f t="shared" si="14"/>
        <v>36</v>
      </c>
      <c r="K216" s="38">
        <v>74.86</v>
      </c>
      <c r="L216" s="17">
        <f t="shared" si="15"/>
        <v>37.43</v>
      </c>
      <c r="M216" s="27">
        <f t="shared" si="16"/>
        <v>73.43</v>
      </c>
      <c r="N216" s="18">
        <v>9</v>
      </c>
      <c r="O216" s="29"/>
      <c r="P216" s="50"/>
    </row>
    <row r="217" spans="1:16" ht="21" customHeight="1">
      <c r="A217" s="74"/>
      <c r="B217" s="75"/>
      <c r="C217" s="76"/>
      <c r="D217" s="18"/>
      <c r="E217" s="16" t="s">
        <v>527</v>
      </c>
      <c r="F217" s="16" t="s">
        <v>528</v>
      </c>
      <c r="G217" s="16" t="s">
        <v>80</v>
      </c>
      <c r="H217" s="18"/>
      <c r="I217" s="16" t="s">
        <v>80</v>
      </c>
      <c r="J217" s="17">
        <f t="shared" si="14"/>
        <v>32.25</v>
      </c>
      <c r="K217" s="38">
        <v>81.9</v>
      </c>
      <c r="L217" s="17">
        <f t="shared" si="15"/>
        <v>40.95</v>
      </c>
      <c r="M217" s="27">
        <f t="shared" si="16"/>
        <v>73.2</v>
      </c>
      <c r="N217" s="18">
        <v>10</v>
      </c>
      <c r="O217" s="29"/>
      <c r="P217" s="50"/>
    </row>
    <row r="218" spans="1:16" ht="21" customHeight="1">
      <c r="A218" s="74"/>
      <c r="B218" s="75"/>
      <c r="C218" s="76"/>
      <c r="D218" s="18"/>
      <c r="E218" s="16" t="s">
        <v>529</v>
      </c>
      <c r="F218" s="16" t="s">
        <v>530</v>
      </c>
      <c r="G218" s="16" t="s">
        <v>106</v>
      </c>
      <c r="H218" s="18"/>
      <c r="I218" s="16" t="s">
        <v>106</v>
      </c>
      <c r="J218" s="17">
        <f aca="true" t="shared" si="17" ref="J218:J239">I218*0.5</f>
        <v>34</v>
      </c>
      <c r="K218" s="38">
        <v>78.3</v>
      </c>
      <c r="L218" s="17">
        <f aca="true" t="shared" si="18" ref="L218:L239">K218*0.5</f>
        <v>39.15</v>
      </c>
      <c r="M218" s="27">
        <f aca="true" t="shared" si="19" ref="M218:M245">J218+L218</f>
        <v>73.15</v>
      </c>
      <c r="N218" s="18">
        <v>11</v>
      </c>
      <c r="O218" s="29"/>
      <c r="P218" s="50"/>
    </row>
    <row r="219" spans="1:16" ht="21" customHeight="1">
      <c r="A219" s="74"/>
      <c r="B219" s="75"/>
      <c r="C219" s="76"/>
      <c r="D219" s="18"/>
      <c r="E219" s="16" t="s">
        <v>531</v>
      </c>
      <c r="F219" s="16" t="s">
        <v>532</v>
      </c>
      <c r="G219" s="16" t="s">
        <v>186</v>
      </c>
      <c r="H219" s="18"/>
      <c r="I219" s="16" t="s">
        <v>186</v>
      </c>
      <c r="J219" s="17">
        <f t="shared" si="17"/>
        <v>33</v>
      </c>
      <c r="K219" s="38">
        <v>79.6</v>
      </c>
      <c r="L219" s="17">
        <f t="shared" si="18"/>
        <v>39.8</v>
      </c>
      <c r="M219" s="27">
        <f t="shared" si="19"/>
        <v>72.8</v>
      </c>
      <c r="N219" s="18">
        <v>12</v>
      </c>
      <c r="O219" s="29"/>
      <c r="P219" s="50"/>
    </row>
    <row r="220" spans="1:16" ht="21" customHeight="1">
      <c r="A220" s="74"/>
      <c r="B220" s="75"/>
      <c r="C220" s="76"/>
      <c r="D220" s="18"/>
      <c r="E220" s="16" t="s">
        <v>533</v>
      </c>
      <c r="F220" s="16" t="s">
        <v>534</v>
      </c>
      <c r="G220" s="16" t="s">
        <v>101</v>
      </c>
      <c r="H220" s="18"/>
      <c r="I220" s="16" t="s">
        <v>101</v>
      </c>
      <c r="J220" s="17">
        <f t="shared" si="17"/>
        <v>33.5</v>
      </c>
      <c r="K220" s="38">
        <v>78.4</v>
      </c>
      <c r="L220" s="17">
        <f t="shared" si="18"/>
        <v>39.2</v>
      </c>
      <c r="M220" s="27">
        <f t="shared" si="19"/>
        <v>72.7</v>
      </c>
      <c r="N220" s="18">
        <v>13</v>
      </c>
      <c r="O220" s="29"/>
      <c r="P220" s="50"/>
    </row>
    <row r="221" spans="1:16" ht="21" customHeight="1">
      <c r="A221" s="74"/>
      <c r="B221" s="75"/>
      <c r="C221" s="76"/>
      <c r="D221" s="18"/>
      <c r="E221" s="16" t="s">
        <v>535</v>
      </c>
      <c r="F221" s="16" t="s">
        <v>536</v>
      </c>
      <c r="G221" s="16" t="s">
        <v>80</v>
      </c>
      <c r="H221" s="18"/>
      <c r="I221" s="16" t="s">
        <v>80</v>
      </c>
      <c r="J221" s="17">
        <f t="shared" si="17"/>
        <v>32.25</v>
      </c>
      <c r="K221" s="38">
        <v>80.36</v>
      </c>
      <c r="L221" s="17">
        <f t="shared" si="18"/>
        <v>40.18</v>
      </c>
      <c r="M221" s="27">
        <f t="shared" si="19"/>
        <v>72.43</v>
      </c>
      <c r="N221" s="18">
        <v>14</v>
      </c>
      <c r="O221" s="29"/>
      <c r="P221" s="50"/>
    </row>
    <row r="222" spans="1:16" ht="21" customHeight="1">
      <c r="A222" s="74"/>
      <c r="B222" s="75"/>
      <c r="C222" s="76"/>
      <c r="D222" s="18"/>
      <c r="E222" s="16" t="s">
        <v>537</v>
      </c>
      <c r="F222" s="16" t="s">
        <v>538</v>
      </c>
      <c r="G222" s="16" t="s">
        <v>189</v>
      </c>
      <c r="H222" s="18"/>
      <c r="I222" s="16" t="s">
        <v>189</v>
      </c>
      <c r="J222" s="17">
        <f t="shared" si="17"/>
        <v>33.25</v>
      </c>
      <c r="K222" s="38">
        <v>77.66</v>
      </c>
      <c r="L222" s="17">
        <f t="shared" si="18"/>
        <v>38.83</v>
      </c>
      <c r="M222" s="27">
        <f t="shared" si="19"/>
        <v>72.08</v>
      </c>
      <c r="N222" s="18">
        <v>15</v>
      </c>
      <c r="O222" s="29"/>
      <c r="P222" s="50"/>
    </row>
    <row r="223" spans="1:16" ht="21" customHeight="1">
      <c r="A223" s="74"/>
      <c r="B223" s="75"/>
      <c r="C223" s="76"/>
      <c r="D223" s="18"/>
      <c r="E223" s="16" t="s">
        <v>539</v>
      </c>
      <c r="F223" s="16" t="s">
        <v>540</v>
      </c>
      <c r="G223" s="16" t="s">
        <v>146</v>
      </c>
      <c r="H223" s="18"/>
      <c r="I223" s="16" t="s">
        <v>146</v>
      </c>
      <c r="J223" s="17">
        <f t="shared" si="17"/>
        <v>35.5</v>
      </c>
      <c r="K223" s="38">
        <v>72.42</v>
      </c>
      <c r="L223" s="17">
        <f t="shared" si="18"/>
        <v>36.21</v>
      </c>
      <c r="M223" s="27">
        <f t="shared" si="19"/>
        <v>71.71000000000001</v>
      </c>
      <c r="N223" s="18">
        <v>16</v>
      </c>
      <c r="O223" s="29"/>
      <c r="P223" s="50"/>
    </row>
    <row r="224" spans="1:16" ht="21" customHeight="1">
      <c r="A224" s="74"/>
      <c r="B224" s="75"/>
      <c r="C224" s="76"/>
      <c r="D224" s="18"/>
      <c r="E224" s="16" t="s">
        <v>541</v>
      </c>
      <c r="F224" s="16" t="s">
        <v>542</v>
      </c>
      <c r="G224" s="16" t="s">
        <v>80</v>
      </c>
      <c r="H224" s="18"/>
      <c r="I224" s="16" t="s">
        <v>80</v>
      </c>
      <c r="J224" s="17">
        <f t="shared" si="17"/>
        <v>32.25</v>
      </c>
      <c r="K224" s="38">
        <v>78.68</v>
      </c>
      <c r="L224" s="17">
        <f t="shared" si="18"/>
        <v>39.34</v>
      </c>
      <c r="M224" s="27">
        <f t="shared" si="19"/>
        <v>71.59</v>
      </c>
      <c r="N224" s="18">
        <v>17</v>
      </c>
      <c r="O224" s="29"/>
      <c r="P224" s="50"/>
    </row>
    <row r="225" spans="1:16" ht="21" customHeight="1">
      <c r="A225" s="74"/>
      <c r="B225" s="75"/>
      <c r="C225" s="76"/>
      <c r="D225" s="18"/>
      <c r="E225" s="16" t="s">
        <v>543</v>
      </c>
      <c r="F225" s="16" t="s">
        <v>544</v>
      </c>
      <c r="G225" s="16" t="s">
        <v>202</v>
      </c>
      <c r="H225" s="18"/>
      <c r="I225" s="16" t="s">
        <v>202</v>
      </c>
      <c r="J225" s="17">
        <f t="shared" si="17"/>
        <v>33.75</v>
      </c>
      <c r="K225" s="38">
        <v>75.46</v>
      </c>
      <c r="L225" s="17">
        <f t="shared" si="18"/>
        <v>37.73</v>
      </c>
      <c r="M225" s="27">
        <f t="shared" si="19"/>
        <v>71.47999999999999</v>
      </c>
      <c r="N225" s="18">
        <v>18</v>
      </c>
      <c r="O225" s="84"/>
      <c r="P225" s="50"/>
    </row>
    <row r="226" spans="1:16" ht="21" customHeight="1">
      <c r="A226" s="74"/>
      <c r="B226" s="75"/>
      <c r="C226" s="76"/>
      <c r="D226" s="18"/>
      <c r="E226" s="16" t="s">
        <v>545</v>
      </c>
      <c r="F226" s="16" t="s">
        <v>546</v>
      </c>
      <c r="G226" s="16" t="s">
        <v>80</v>
      </c>
      <c r="H226" s="18"/>
      <c r="I226" s="16" t="s">
        <v>80</v>
      </c>
      <c r="J226" s="17">
        <f t="shared" si="17"/>
        <v>32.25</v>
      </c>
      <c r="K226" s="38">
        <v>76.06</v>
      </c>
      <c r="L226" s="17">
        <f t="shared" si="18"/>
        <v>38.03</v>
      </c>
      <c r="M226" s="27">
        <f t="shared" si="19"/>
        <v>70.28</v>
      </c>
      <c r="N226" s="18">
        <v>19</v>
      </c>
      <c r="O226" s="29"/>
      <c r="P226" s="50"/>
    </row>
    <row r="227" spans="1:16" ht="21" customHeight="1">
      <c r="A227" s="74"/>
      <c r="B227" s="75"/>
      <c r="C227" s="76"/>
      <c r="D227" s="18"/>
      <c r="E227" s="16" t="s">
        <v>547</v>
      </c>
      <c r="F227" s="16" t="s">
        <v>548</v>
      </c>
      <c r="G227" s="16" t="s">
        <v>80</v>
      </c>
      <c r="H227" s="18"/>
      <c r="I227" s="16" t="s">
        <v>80</v>
      </c>
      <c r="J227" s="17">
        <f t="shared" si="17"/>
        <v>32.25</v>
      </c>
      <c r="K227" s="38">
        <v>75.2</v>
      </c>
      <c r="L227" s="17">
        <f t="shared" si="18"/>
        <v>37.6</v>
      </c>
      <c r="M227" s="27">
        <f t="shared" si="19"/>
        <v>69.85</v>
      </c>
      <c r="N227" s="18">
        <v>20</v>
      </c>
      <c r="O227" s="29"/>
      <c r="P227" s="50"/>
    </row>
    <row r="228" spans="1:16" ht="21" customHeight="1">
      <c r="A228" s="74"/>
      <c r="B228" s="75"/>
      <c r="C228" s="76"/>
      <c r="D228" s="18"/>
      <c r="E228" s="16" t="s">
        <v>549</v>
      </c>
      <c r="F228" s="16" t="s">
        <v>550</v>
      </c>
      <c r="G228" s="16" t="s">
        <v>80</v>
      </c>
      <c r="H228" s="18"/>
      <c r="I228" s="16" t="s">
        <v>80</v>
      </c>
      <c r="J228" s="17">
        <f t="shared" si="17"/>
        <v>32.25</v>
      </c>
      <c r="K228" s="38">
        <v>73.4</v>
      </c>
      <c r="L228" s="17">
        <f t="shared" si="18"/>
        <v>36.7</v>
      </c>
      <c r="M228" s="27">
        <f t="shared" si="19"/>
        <v>68.95</v>
      </c>
      <c r="N228" s="18">
        <v>21</v>
      </c>
      <c r="O228" s="29"/>
      <c r="P228" s="50"/>
    </row>
    <row r="229" spans="1:16" ht="21" customHeight="1">
      <c r="A229" s="74"/>
      <c r="B229" s="75"/>
      <c r="C229" s="76"/>
      <c r="D229" s="18"/>
      <c r="E229" s="26" t="s">
        <v>551</v>
      </c>
      <c r="F229" s="26" t="s">
        <v>552</v>
      </c>
      <c r="G229" s="26" t="s">
        <v>106</v>
      </c>
      <c r="H229" s="51"/>
      <c r="I229" s="26" t="s">
        <v>106</v>
      </c>
      <c r="J229" s="38">
        <f t="shared" si="17"/>
        <v>34</v>
      </c>
      <c r="K229" s="38"/>
      <c r="L229" s="38">
        <f t="shared" si="18"/>
        <v>0</v>
      </c>
      <c r="M229" s="27">
        <f t="shared" si="19"/>
        <v>34</v>
      </c>
      <c r="N229" s="51"/>
      <c r="O229" s="47"/>
      <c r="P229" s="50" t="s">
        <v>48</v>
      </c>
    </row>
    <row r="230" spans="1:16" ht="24.75" customHeight="1">
      <c r="A230" s="74">
        <v>617039</v>
      </c>
      <c r="B230" s="75" t="s">
        <v>553</v>
      </c>
      <c r="C230" s="76" t="s">
        <v>373</v>
      </c>
      <c r="D230" s="18">
        <v>3</v>
      </c>
      <c r="E230" s="16" t="s">
        <v>554</v>
      </c>
      <c r="F230" s="16" t="s">
        <v>555</v>
      </c>
      <c r="G230" s="16" t="s">
        <v>202</v>
      </c>
      <c r="H230" s="18"/>
      <c r="I230" s="16" t="s">
        <v>202</v>
      </c>
      <c r="J230" s="17">
        <f t="shared" si="17"/>
        <v>33.75</v>
      </c>
      <c r="K230" s="38">
        <v>86.2</v>
      </c>
      <c r="L230" s="17">
        <f t="shared" si="18"/>
        <v>43.1</v>
      </c>
      <c r="M230" s="27">
        <f t="shared" si="19"/>
        <v>76.85</v>
      </c>
      <c r="N230" s="18">
        <v>1</v>
      </c>
      <c r="O230" s="29" t="s">
        <v>22</v>
      </c>
      <c r="P230" s="50"/>
    </row>
    <row r="231" spans="1:16" ht="24.75" customHeight="1">
      <c r="A231" s="74"/>
      <c r="B231" s="75"/>
      <c r="C231" s="76"/>
      <c r="D231" s="18"/>
      <c r="E231" s="16" t="s">
        <v>556</v>
      </c>
      <c r="F231" s="16" t="s">
        <v>557</v>
      </c>
      <c r="G231" s="16" t="s">
        <v>146</v>
      </c>
      <c r="H231" s="18"/>
      <c r="I231" s="16" t="s">
        <v>146</v>
      </c>
      <c r="J231" s="17">
        <f t="shared" si="17"/>
        <v>35.5</v>
      </c>
      <c r="K231" s="38">
        <v>82.4</v>
      </c>
      <c r="L231" s="17">
        <f t="shared" si="18"/>
        <v>41.2</v>
      </c>
      <c r="M231" s="27">
        <f t="shared" si="19"/>
        <v>76.7</v>
      </c>
      <c r="N231" s="18">
        <v>2</v>
      </c>
      <c r="O231" s="29" t="s">
        <v>22</v>
      </c>
      <c r="P231" s="50"/>
    </row>
    <row r="232" spans="1:16" ht="24.75" customHeight="1">
      <c r="A232" s="74"/>
      <c r="B232" s="75"/>
      <c r="C232" s="76"/>
      <c r="D232" s="18"/>
      <c r="E232" s="16" t="s">
        <v>558</v>
      </c>
      <c r="F232" s="16" t="s">
        <v>559</v>
      </c>
      <c r="G232" s="16" t="s">
        <v>149</v>
      </c>
      <c r="H232" s="18"/>
      <c r="I232" s="16" t="s">
        <v>149</v>
      </c>
      <c r="J232" s="17">
        <f t="shared" si="17"/>
        <v>34.25</v>
      </c>
      <c r="K232" s="38">
        <v>84</v>
      </c>
      <c r="L232" s="17">
        <f t="shared" si="18"/>
        <v>42</v>
      </c>
      <c r="M232" s="27">
        <f t="shared" si="19"/>
        <v>76.25</v>
      </c>
      <c r="N232" s="18">
        <v>3</v>
      </c>
      <c r="O232" s="29" t="s">
        <v>22</v>
      </c>
      <c r="P232" s="50"/>
    </row>
    <row r="233" spans="1:16" ht="24.75" customHeight="1">
      <c r="A233" s="74"/>
      <c r="B233" s="75"/>
      <c r="C233" s="76"/>
      <c r="D233" s="18"/>
      <c r="E233" s="16" t="s">
        <v>560</v>
      </c>
      <c r="F233" s="16" t="s">
        <v>561</v>
      </c>
      <c r="G233" s="16" t="s">
        <v>246</v>
      </c>
      <c r="H233" s="18"/>
      <c r="I233" s="16" t="s">
        <v>246</v>
      </c>
      <c r="J233" s="17">
        <f t="shared" si="17"/>
        <v>37</v>
      </c>
      <c r="K233" s="38">
        <v>78.2</v>
      </c>
      <c r="L233" s="17">
        <f t="shared" si="18"/>
        <v>39.1</v>
      </c>
      <c r="M233" s="27">
        <f t="shared" si="19"/>
        <v>76.1</v>
      </c>
      <c r="N233" s="18">
        <v>4</v>
      </c>
      <c r="O233" s="29"/>
      <c r="P233" s="50"/>
    </row>
    <row r="234" spans="1:16" ht="24" customHeight="1">
      <c r="A234" s="74"/>
      <c r="B234" s="75"/>
      <c r="C234" s="76"/>
      <c r="D234" s="18"/>
      <c r="E234" s="16" t="s">
        <v>562</v>
      </c>
      <c r="F234" s="16" t="s">
        <v>563</v>
      </c>
      <c r="G234" s="16" t="s">
        <v>84</v>
      </c>
      <c r="H234" s="18"/>
      <c r="I234" s="16" t="s">
        <v>84</v>
      </c>
      <c r="J234" s="17">
        <f t="shared" si="17"/>
        <v>34.5</v>
      </c>
      <c r="K234" s="38">
        <v>81.2</v>
      </c>
      <c r="L234" s="17">
        <f t="shared" si="18"/>
        <v>40.6</v>
      </c>
      <c r="M234" s="27">
        <f t="shared" si="19"/>
        <v>75.1</v>
      </c>
      <c r="N234" s="18">
        <v>5</v>
      </c>
      <c r="O234" s="29"/>
      <c r="P234" s="50"/>
    </row>
    <row r="235" spans="1:16" ht="22.5" customHeight="1">
      <c r="A235" s="74"/>
      <c r="B235" s="75"/>
      <c r="C235" s="76"/>
      <c r="D235" s="18"/>
      <c r="E235" s="16" t="s">
        <v>564</v>
      </c>
      <c r="F235" s="16" t="s">
        <v>565</v>
      </c>
      <c r="G235" s="16" t="s">
        <v>141</v>
      </c>
      <c r="H235" s="18"/>
      <c r="I235" s="16" t="s">
        <v>141</v>
      </c>
      <c r="J235" s="17">
        <f t="shared" si="17"/>
        <v>35.75</v>
      </c>
      <c r="K235" s="38">
        <v>78.5</v>
      </c>
      <c r="L235" s="17">
        <f t="shared" si="18"/>
        <v>39.25</v>
      </c>
      <c r="M235" s="27">
        <f t="shared" si="19"/>
        <v>75</v>
      </c>
      <c r="N235" s="18">
        <v>6</v>
      </c>
      <c r="O235" s="29"/>
      <c r="P235" s="50"/>
    </row>
    <row r="236" spans="1:16" ht="42" customHeight="1">
      <c r="A236" s="74"/>
      <c r="B236" s="75"/>
      <c r="C236" s="76"/>
      <c r="D236" s="18"/>
      <c r="E236" s="16" t="s">
        <v>566</v>
      </c>
      <c r="F236" s="16" t="s">
        <v>567</v>
      </c>
      <c r="G236" s="16" t="s">
        <v>174</v>
      </c>
      <c r="H236" s="18"/>
      <c r="I236" s="16" t="s">
        <v>174</v>
      </c>
      <c r="J236" s="17">
        <f t="shared" si="17"/>
        <v>36.75</v>
      </c>
      <c r="K236" s="38">
        <v>76.4</v>
      </c>
      <c r="L236" s="17">
        <f t="shared" si="18"/>
        <v>38.2</v>
      </c>
      <c r="M236" s="27">
        <f t="shared" si="19"/>
        <v>74.95</v>
      </c>
      <c r="N236" s="18">
        <v>7</v>
      </c>
      <c r="O236" s="29"/>
      <c r="P236" s="50" t="s">
        <v>175</v>
      </c>
    </row>
    <row r="237" spans="1:16" ht="24" customHeight="1">
      <c r="A237" s="74"/>
      <c r="B237" s="75"/>
      <c r="C237" s="76"/>
      <c r="D237" s="18"/>
      <c r="E237" s="16" t="s">
        <v>568</v>
      </c>
      <c r="F237" s="16" t="s">
        <v>569</v>
      </c>
      <c r="G237" s="16" t="s">
        <v>202</v>
      </c>
      <c r="H237" s="18"/>
      <c r="I237" s="16" t="s">
        <v>202</v>
      </c>
      <c r="J237" s="17">
        <f t="shared" si="17"/>
        <v>33.75</v>
      </c>
      <c r="K237" s="38">
        <v>82.4</v>
      </c>
      <c r="L237" s="17">
        <f t="shared" si="18"/>
        <v>41.2</v>
      </c>
      <c r="M237" s="27">
        <f t="shared" si="19"/>
        <v>74.95</v>
      </c>
      <c r="N237" s="18">
        <v>8</v>
      </c>
      <c r="O237" s="29"/>
      <c r="P237" s="46"/>
    </row>
    <row r="238" spans="1:16" ht="24" customHeight="1">
      <c r="A238" s="74"/>
      <c r="B238" s="75"/>
      <c r="C238" s="76"/>
      <c r="D238" s="18"/>
      <c r="E238" s="16" t="s">
        <v>570</v>
      </c>
      <c r="F238" s="16" t="s">
        <v>571</v>
      </c>
      <c r="G238" s="16" t="s">
        <v>202</v>
      </c>
      <c r="H238" s="18"/>
      <c r="I238" s="16" t="s">
        <v>202</v>
      </c>
      <c r="J238" s="17">
        <f t="shared" si="17"/>
        <v>33.75</v>
      </c>
      <c r="K238" s="38">
        <v>82</v>
      </c>
      <c r="L238" s="17">
        <f t="shared" si="18"/>
        <v>41</v>
      </c>
      <c r="M238" s="27">
        <f t="shared" si="19"/>
        <v>74.75</v>
      </c>
      <c r="N238" s="18">
        <v>9</v>
      </c>
      <c r="O238" s="29"/>
      <c r="P238" s="46"/>
    </row>
    <row r="239" spans="1:16" ht="24" customHeight="1">
      <c r="A239" s="74"/>
      <c r="B239" s="75"/>
      <c r="C239" s="76"/>
      <c r="D239" s="18"/>
      <c r="E239" s="16" t="s">
        <v>572</v>
      </c>
      <c r="F239" s="16" t="s">
        <v>573</v>
      </c>
      <c r="G239" s="16" t="s">
        <v>106</v>
      </c>
      <c r="H239" s="18"/>
      <c r="I239" s="16" t="s">
        <v>106</v>
      </c>
      <c r="J239" s="17">
        <f t="shared" si="17"/>
        <v>34</v>
      </c>
      <c r="K239" s="38">
        <v>79</v>
      </c>
      <c r="L239" s="17">
        <f t="shared" si="18"/>
        <v>39.5</v>
      </c>
      <c r="M239" s="27">
        <f t="shared" si="19"/>
        <v>73.5</v>
      </c>
      <c r="N239" s="18">
        <v>10</v>
      </c>
      <c r="O239" s="29"/>
      <c r="P239" s="46"/>
    </row>
    <row r="240" spans="1:16" ht="24" customHeight="1">
      <c r="A240" s="74">
        <v>617040</v>
      </c>
      <c r="B240" s="75" t="s">
        <v>574</v>
      </c>
      <c r="C240" s="76" t="s">
        <v>575</v>
      </c>
      <c r="D240" s="77">
        <v>3</v>
      </c>
      <c r="E240" s="16" t="s">
        <v>576</v>
      </c>
      <c r="F240" s="16" t="s">
        <v>577</v>
      </c>
      <c r="G240" s="16" t="s">
        <v>186</v>
      </c>
      <c r="H240" s="18"/>
      <c r="I240" s="16" t="s">
        <v>186</v>
      </c>
      <c r="J240" s="17">
        <f aca="true" t="shared" si="20" ref="J240:J245">I240*0.6</f>
        <v>39.6</v>
      </c>
      <c r="K240" s="38">
        <v>80.6</v>
      </c>
      <c r="L240" s="17">
        <f aca="true" t="shared" si="21" ref="L240:L245">K240*0.4</f>
        <v>32.24</v>
      </c>
      <c r="M240" s="27">
        <f t="shared" si="19"/>
        <v>71.84</v>
      </c>
      <c r="N240" s="18">
        <v>1</v>
      </c>
      <c r="O240" s="29" t="s">
        <v>22</v>
      </c>
      <c r="P240" s="46"/>
    </row>
    <row r="241" spans="1:16" ht="24" customHeight="1">
      <c r="A241" s="74"/>
      <c r="B241" s="75"/>
      <c r="C241" s="76"/>
      <c r="D241" s="77"/>
      <c r="E241" s="16" t="s">
        <v>578</v>
      </c>
      <c r="F241" s="16" t="s">
        <v>579</v>
      </c>
      <c r="G241" s="16" t="s">
        <v>580</v>
      </c>
      <c r="H241" s="18"/>
      <c r="I241" s="16" t="s">
        <v>580</v>
      </c>
      <c r="J241" s="17">
        <f t="shared" si="20"/>
        <v>34.199999999999996</v>
      </c>
      <c r="K241" s="38">
        <v>77</v>
      </c>
      <c r="L241" s="17">
        <f t="shared" si="21"/>
        <v>30.8</v>
      </c>
      <c r="M241" s="27">
        <f t="shared" si="19"/>
        <v>65</v>
      </c>
      <c r="N241" s="18">
        <v>2</v>
      </c>
      <c r="O241" s="29" t="s">
        <v>22</v>
      </c>
      <c r="P241" s="46"/>
    </row>
    <row r="242" spans="1:16" ht="24" customHeight="1">
      <c r="A242" s="74"/>
      <c r="B242" s="75"/>
      <c r="C242" s="76"/>
      <c r="D242" s="77"/>
      <c r="E242" s="16" t="s">
        <v>581</v>
      </c>
      <c r="F242" s="16" t="s">
        <v>582</v>
      </c>
      <c r="G242" s="16" t="s">
        <v>583</v>
      </c>
      <c r="H242" s="18"/>
      <c r="I242" s="16" t="s">
        <v>583</v>
      </c>
      <c r="J242" s="17">
        <f t="shared" si="20"/>
        <v>32.4</v>
      </c>
      <c r="K242" s="38">
        <v>77.8</v>
      </c>
      <c r="L242" s="17">
        <f t="shared" si="21"/>
        <v>31.12</v>
      </c>
      <c r="M242" s="27">
        <f t="shared" si="19"/>
        <v>63.519999999999996</v>
      </c>
      <c r="N242" s="18">
        <v>3</v>
      </c>
      <c r="O242" s="29" t="s">
        <v>22</v>
      </c>
      <c r="P242" s="46"/>
    </row>
    <row r="243" spans="1:16" ht="24" customHeight="1">
      <c r="A243" s="74"/>
      <c r="B243" s="75"/>
      <c r="C243" s="76"/>
      <c r="D243" s="77"/>
      <c r="E243" s="16" t="s">
        <v>584</v>
      </c>
      <c r="F243" s="16" t="s">
        <v>585</v>
      </c>
      <c r="G243" s="16" t="s">
        <v>583</v>
      </c>
      <c r="H243" s="18"/>
      <c r="I243" s="16" t="s">
        <v>583</v>
      </c>
      <c r="J243" s="17">
        <f t="shared" si="20"/>
        <v>32.4</v>
      </c>
      <c r="K243" s="38">
        <v>76</v>
      </c>
      <c r="L243" s="17">
        <f t="shared" si="21"/>
        <v>30.400000000000002</v>
      </c>
      <c r="M243" s="27">
        <f t="shared" si="19"/>
        <v>62.8</v>
      </c>
      <c r="N243" s="18">
        <v>4</v>
      </c>
      <c r="O243" s="29"/>
      <c r="P243" s="46"/>
    </row>
    <row r="244" spans="1:16" ht="24" customHeight="1">
      <c r="A244" s="74"/>
      <c r="B244" s="75"/>
      <c r="C244" s="76"/>
      <c r="D244" s="77"/>
      <c r="E244" s="16" t="s">
        <v>586</v>
      </c>
      <c r="F244" s="16" t="s">
        <v>587</v>
      </c>
      <c r="G244" s="16" t="s">
        <v>588</v>
      </c>
      <c r="H244" s="18"/>
      <c r="I244" s="16" t="s">
        <v>588</v>
      </c>
      <c r="J244" s="17">
        <f t="shared" si="20"/>
        <v>29.4</v>
      </c>
      <c r="K244" s="38">
        <v>71.4</v>
      </c>
      <c r="L244" s="17">
        <f t="shared" si="21"/>
        <v>28.560000000000002</v>
      </c>
      <c r="M244" s="27">
        <f t="shared" si="19"/>
        <v>57.96</v>
      </c>
      <c r="N244" s="18">
        <v>5</v>
      </c>
      <c r="O244" s="29"/>
      <c r="P244" s="46"/>
    </row>
    <row r="245" spans="1:16" ht="36" customHeight="1">
      <c r="A245" s="78">
        <v>617041</v>
      </c>
      <c r="B245" s="79" t="s">
        <v>574</v>
      </c>
      <c r="C245" s="80" t="s">
        <v>575</v>
      </c>
      <c r="D245" s="81">
        <v>1</v>
      </c>
      <c r="E245" s="82" t="s">
        <v>589</v>
      </c>
      <c r="F245" s="82" t="s">
        <v>590</v>
      </c>
      <c r="G245" s="82" t="s">
        <v>591</v>
      </c>
      <c r="H245" s="83"/>
      <c r="I245" s="82" t="s">
        <v>591</v>
      </c>
      <c r="J245" s="17">
        <f t="shared" si="20"/>
        <v>30.599999999999998</v>
      </c>
      <c r="K245" s="85">
        <v>74.2</v>
      </c>
      <c r="L245" s="17">
        <f t="shared" si="21"/>
        <v>29.680000000000003</v>
      </c>
      <c r="M245" s="27">
        <f t="shared" si="19"/>
        <v>60.28</v>
      </c>
      <c r="N245" s="83">
        <v>1</v>
      </c>
      <c r="O245" s="86" t="s">
        <v>22</v>
      </c>
      <c r="P245" s="87"/>
    </row>
  </sheetData>
  <sheetProtection/>
  <mergeCells count="153">
    <mergeCell ref="A2:P2"/>
    <mergeCell ref="A4:A6"/>
    <mergeCell ref="A7:A9"/>
    <mergeCell ref="A10:A12"/>
    <mergeCell ref="A13:A15"/>
    <mergeCell ref="A16:A21"/>
    <mergeCell ref="A22:A24"/>
    <mergeCell ref="A25:A30"/>
    <mergeCell ref="A31:A33"/>
    <mergeCell ref="A34:A36"/>
    <mergeCell ref="A37:A52"/>
    <mergeCell ref="A53:A64"/>
    <mergeCell ref="A65:A74"/>
    <mergeCell ref="A75:A80"/>
    <mergeCell ref="A81:A83"/>
    <mergeCell ref="A84:A86"/>
    <mergeCell ref="A87:A89"/>
    <mergeCell ref="A90:A95"/>
    <mergeCell ref="A96:A107"/>
    <mergeCell ref="A108:A116"/>
    <mergeCell ref="A117:A120"/>
    <mergeCell ref="A121:A123"/>
    <mergeCell ref="A124:A126"/>
    <mergeCell ref="A127:A132"/>
    <mergeCell ref="A133:A135"/>
    <mergeCell ref="A136:A141"/>
    <mergeCell ref="A142:A144"/>
    <mergeCell ref="A145:A153"/>
    <mergeCell ref="A154:A165"/>
    <mergeCell ref="A166:A168"/>
    <mergeCell ref="A169:A174"/>
    <mergeCell ref="A175:A180"/>
    <mergeCell ref="A181:A182"/>
    <mergeCell ref="A183:A185"/>
    <mergeCell ref="A186:A188"/>
    <mergeCell ref="A189:A207"/>
    <mergeCell ref="A208:A229"/>
    <mergeCell ref="A230:A239"/>
    <mergeCell ref="A240:A244"/>
    <mergeCell ref="B4:B6"/>
    <mergeCell ref="B7:B9"/>
    <mergeCell ref="B10:B12"/>
    <mergeCell ref="B13:B15"/>
    <mergeCell ref="B16:B21"/>
    <mergeCell ref="B22:B24"/>
    <mergeCell ref="B25:B30"/>
    <mergeCell ref="B31:B33"/>
    <mergeCell ref="B34:B36"/>
    <mergeCell ref="B37:B52"/>
    <mergeCell ref="B53:B64"/>
    <mergeCell ref="B65:B74"/>
    <mergeCell ref="B75:B80"/>
    <mergeCell ref="B81:B83"/>
    <mergeCell ref="B84:B86"/>
    <mergeCell ref="B87:B89"/>
    <mergeCell ref="B90:B95"/>
    <mergeCell ref="B96:B107"/>
    <mergeCell ref="B108:B116"/>
    <mergeCell ref="B117:B120"/>
    <mergeCell ref="B121:B123"/>
    <mergeCell ref="B124:B126"/>
    <mergeCell ref="B127:B132"/>
    <mergeCell ref="B133:B135"/>
    <mergeCell ref="B136:B141"/>
    <mergeCell ref="B142:B144"/>
    <mergeCell ref="B145:B153"/>
    <mergeCell ref="B154:B165"/>
    <mergeCell ref="B166:B168"/>
    <mergeCell ref="B169:B174"/>
    <mergeCell ref="B175:B180"/>
    <mergeCell ref="B181:B182"/>
    <mergeCell ref="B183:B185"/>
    <mergeCell ref="B186:B188"/>
    <mergeCell ref="B189:B207"/>
    <mergeCell ref="B208:B229"/>
    <mergeCell ref="B230:B239"/>
    <mergeCell ref="B240:B244"/>
    <mergeCell ref="C4:C6"/>
    <mergeCell ref="C7:C9"/>
    <mergeCell ref="C10:C12"/>
    <mergeCell ref="C13:C15"/>
    <mergeCell ref="C16:C21"/>
    <mergeCell ref="C22:C24"/>
    <mergeCell ref="C25:C30"/>
    <mergeCell ref="C31:C33"/>
    <mergeCell ref="C34:C36"/>
    <mergeCell ref="C37:C52"/>
    <mergeCell ref="C53:C64"/>
    <mergeCell ref="C65:C74"/>
    <mergeCell ref="C75:C80"/>
    <mergeCell ref="C81:C83"/>
    <mergeCell ref="C84:C86"/>
    <mergeCell ref="C87:C89"/>
    <mergeCell ref="C90:C95"/>
    <mergeCell ref="C96:C107"/>
    <mergeCell ref="C108:C116"/>
    <mergeCell ref="C117:C120"/>
    <mergeCell ref="C121:C123"/>
    <mergeCell ref="C124:C126"/>
    <mergeCell ref="C127:C132"/>
    <mergeCell ref="C133:C135"/>
    <mergeCell ref="C136:C141"/>
    <mergeCell ref="C142:C144"/>
    <mergeCell ref="C145:C153"/>
    <mergeCell ref="C154:C165"/>
    <mergeCell ref="C166:C168"/>
    <mergeCell ref="C169:C174"/>
    <mergeCell ref="C175:C180"/>
    <mergeCell ref="C181:C182"/>
    <mergeCell ref="C183:C185"/>
    <mergeCell ref="C186:C188"/>
    <mergeCell ref="C189:C207"/>
    <mergeCell ref="C208:C229"/>
    <mergeCell ref="C230:C239"/>
    <mergeCell ref="C240:C244"/>
    <mergeCell ref="D4:D6"/>
    <mergeCell ref="D7:D9"/>
    <mergeCell ref="D10:D12"/>
    <mergeCell ref="D13:D15"/>
    <mergeCell ref="D16:D21"/>
    <mergeCell ref="D22:D24"/>
    <mergeCell ref="D25:D30"/>
    <mergeCell ref="D31:D33"/>
    <mergeCell ref="D34:D36"/>
    <mergeCell ref="D37:D52"/>
    <mergeCell ref="D53:D64"/>
    <mergeCell ref="D65:D74"/>
    <mergeCell ref="D75:D80"/>
    <mergeCell ref="D81:D83"/>
    <mergeCell ref="D84:D86"/>
    <mergeCell ref="D87:D89"/>
    <mergeCell ref="D90:D95"/>
    <mergeCell ref="D96:D107"/>
    <mergeCell ref="D108:D116"/>
    <mergeCell ref="D117:D120"/>
    <mergeCell ref="D121:D123"/>
    <mergeCell ref="D124:D126"/>
    <mergeCell ref="D127:D132"/>
    <mergeCell ref="D133:D135"/>
    <mergeCell ref="D136:D141"/>
    <mergeCell ref="D142:D144"/>
    <mergeCell ref="D145:D153"/>
    <mergeCell ref="D154:D165"/>
    <mergeCell ref="D166:D168"/>
    <mergeCell ref="D169:D174"/>
    <mergeCell ref="D175:D180"/>
    <mergeCell ref="D181:D182"/>
    <mergeCell ref="D183:D185"/>
    <mergeCell ref="D186:D188"/>
    <mergeCell ref="D189:D207"/>
    <mergeCell ref="D208:D229"/>
    <mergeCell ref="D230:D239"/>
    <mergeCell ref="D240:D244"/>
  </mergeCells>
  <printOptions/>
  <pageMargins left="0.5118055555555555" right="0.3541666666666667" top="0.4722222222222222" bottom="0.5118055555555555" header="0.3541666666666667" footer="0.393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M15" sqref="M15"/>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2022-07-06T05:54:23Z</dcterms:created>
  <dcterms:modified xsi:type="dcterms:W3CDTF">2024-05-27T08:16:02Z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9A8BBD91B4234BD5AE5C8E1C1B0A69EA_13</vt:lpwstr>
  </property>
  <property fmtid="{D5CDD505-2E9C-101B-9397-08002B2CF9AE}" pid="6" name="KSOProductBuildV">
    <vt:lpwstr>2052-12.1.0.16929</vt:lpwstr>
  </property>
</Properties>
</file>