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2" r:id="rId1"/>
  </sheets>
  <definedNames>
    <definedName name="_xlnm._FilterDatabase" localSheetId="0" hidden="1">Sheet1!$A$2:$M$119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<sst xmlns="http://schemas.openxmlformats.org/spreadsheetml/2006/main" count="482" uniqueCount="150">
  <si>
    <t>2024年上半年广州市黄埔军校中学事业编制教师招聘综合成绩</t>
  </si>
  <si>
    <t>序号</t>
  </si>
  <si>
    <t>报考单位</t>
  </si>
  <si>
    <t>报考岗位</t>
  </si>
  <si>
    <t>岗位代码</t>
  </si>
  <si>
    <t>准考证号</t>
  </si>
  <si>
    <t>笔试成绩</t>
  </si>
  <si>
    <t>面试成绩</t>
  </si>
  <si>
    <t>综合成绩</t>
  </si>
  <si>
    <t>综合成绩排名</t>
  </si>
  <si>
    <t>广州市黄埔军校中学</t>
  </si>
  <si>
    <t>初中语文教师</t>
  </si>
  <si>
    <t>44015091340702001</t>
  </si>
  <si>
    <t>1101010302</t>
  </si>
  <si>
    <t>1101010113</t>
  </si>
  <si>
    <t>1101010317</t>
  </si>
  <si>
    <t>1101010124</t>
  </si>
  <si>
    <t>1101010305</t>
  </si>
  <si>
    <t>1101010326</t>
  </si>
  <si>
    <t>1101010223</t>
  </si>
  <si>
    <t>1101010107</t>
  </si>
  <si>
    <t>1101010306</t>
  </si>
  <si>
    <t>1101010114</t>
  </si>
  <si>
    <t>1101010101</t>
  </si>
  <si>
    <t>1101010214</t>
  </si>
  <si>
    <t>1101010110</t>
  </si>
  <si>
    <t>1101010319</t>
  </si>
  <si>
    <t>1101010309</t>
  </si>
  <si>
    <t>1101010228</t>
  </si>
  <si>
    <t>1101010233</t>
  </si>
  <si>
    <t>1101010104</t>
  </si>
  <si>
    <t>1101010316</t>
  </si>
  <si>
    <t>初中数学教师</t>
  </si>
  <si>
    <t>44015091340702002</t>
  </si>
  <si>
    <t>1102010402</t>
  </si>
  <si>
    <t>1102010401</t>
  </si>
  <si>
    <t>1102010408</t>
  </si>
  <si>
    <t>1102010513</t>
  </si>
  <si>
    <t>1102010430</t>
  </si>
  <si>
    <t>1102010501</t>
  </si>
  <si>
    <t>1102010429</t>
  </si>
  <si>
    <t>1102010424</t>
  </si>
  <si>
    <t>1102010535</t>
  </si>
  <si>
    <t>1102010508</t>
  </si>
  <si>
    <t>1102010504</t>
  </si>
  <si>
    <t>1102010534</t>
  </si>
  <si>
    <t>1102010435</t>
  </si>
  <si>
    <t>1102010404</t>
  </si>
  <si>
    <t>初中英语教师</t>
  </si>
  <si>
    <t>44015091340702003</t>
  </si>
  <si>
    <t>1103010621</t>
  </si>
  <si>
    <t>1103010606</t>
  </si>
  <si>
    <t>1103010813</t>
  </si>
  <si>
    <t>1103010610</t>
  </si>
  <si>
    <t>1103010612</t>
  </si>
  <si>
    <t>1103010716</t>
  </si>
  <si>
    <t>1103010827</t>
  </si>
  <si>
    <t>1103010704</t>
  </si>
  <si>
    <t>1103010830</t>
  </si>
  <si>
    <t>1103010811</t>
  </si>
  <si>
    <t>1103010725</t>
  </si>
  <si>
    <t>1103010730</t>
  </si>
  <si>
    <t>1103010812</t>
  </si>
  <si>
    <t>1103010715</t>
  </si>
  <si>
    <t>1103010821</t>
  </si>
  <si>
    <t>缺考</t>
  </si>
  <si>
    <t>初中道德与法治教师</t>
  </si>
  <si>
    <t>44015091340702004</t>
  </si>
  <si>
    <t>1104011213</t>
  </si>
  <si>
    <t>1104010919</t>
  </si>
  <si>
    <t>1104011012</t>
  </si>
  <si>
    <t>1104010906</t>
  </si>
  <si>
    <t>1104010911</t>
  </si>
  <si>
    <t>1104010905</t>
  </si>
  <si>
    <t>1104011022</t>
  </si>
  <si>
    <t>1104011003</t>
  </si>
  <si>
    <t>1104011220</t>
  </si>
  <si>
    <t>1104011015</t>
  </si>
  <si>
    <t>1104011235</t>
  </si>
  <si>
    <t>1104011001</t>
  </si>
  <si>
    <t>1104011026</t>
  </si>
  <si>
    <t>1104011032</t>
  </si>
  <si>
    <t>1104011108</t>
  </si>
  <si>
    <t>初中历史教师</t>
  </si>
  <si>
    <t>44015091340702005</t>
  </si>
  <si>
    <t>1105011525</t>
  </si>
  <si>
    <t>1105011427</t>
  </si>
  <si>
    <t>1105011508</t>
  </si>
  <si>
    <t>1105011527</t>
  </si>
  <si>
    <t>1105011404</t>
  </si>
  <si>
    <t>1105012713</t>
  </si>
  <si>
    <t>1105011435</t>
  </si>
  <si>
    <t>1105011434</t>
  </si>
  <si>
    <t>1105011402</t>
  </si>
  <si>
    <t>1105011313</t>
  </si>
  <si>
    <t>1105012714</t>
  </si>
  <si>
    <t>1105011526</t>
  </si>
  <si>
    <t>1105011321</t>
  </si>
  <si>
    <t>1105011523</t>
  </si>
  <si>
    <t>初中物理教师</t>
  </si>
  <si>
    <t>44015091340702006</t>
  </si>
  <si>
    <t>1106011625</t>
  </si>
  <si>
    <t>1106011826</t>
  </si>
  <si>
    <t>1106011814</t>
  </si>
  <si>
    <t>1106011706</t>
  </si>
  <si>
    <t>1106011714</t>
  </si>
  <si>
    <t>1106011723</t>
  </si>
  <si>
    <t>1106011727</t>
  </si>
  <si>
    <t>1106011622</t>
  </si>
  <si>
    <t>1106011735</t>
  </si>
  <si>
    <t>1106011610</t>
  </si>
  <si>
    <t>1106011824</t>
  </si>
  <si>
    <t>1106011705</t>
  </si>
  <si>
    <t>初中化学教师</t>
  </si>
  <si>
    <t>44015091340702007</t>
  </si>
  <si>
    <t>1107012028</t>
  </si>
  <si>
    <t>1107012222</t>
  </si>
  <si>
    <t>免笔试</t>
  </si>
  <si>
    <t>1107012226</t>
  </si>
  <si>
    <t>1107012218</t>
  </si>
  <si>
    <t>1107012202</t>
  </si>
  <si>
    <t>1107012208</t>
  </si>
  <si>
    <t>1107012203</t>
  </si>
  <si>
    <t>1107012730</t>
  </si>
  <si>
    <t>1107012004</t>
  </si>
  <si>
    <t>1107012012</t>
  </si>
  <si>
    <t>1107011934</t>
  </si>
  <si>
    <t>1107012115</t>
  </si>
  <si>
    <t>1107012025</t>
  </si>
  <si>
    <t>1107012204</t>
  </si>
  <si>
    <t>初中体育与健康教师</t>
  </si>
  <si>
    <t>44015091340702008</t>
  </si>
  <si>
    <t>1112012323</t>
  </si>
  <si>
    <t>1112012334</t>
  </si>
  <si>
    <t>1112012303</t>
  </si>
  <si>
    <t>1112012315</t>
  </si>
  <si>
    <t>1112012331</t>
  </si>
  <si>
    <t>初中地理教师</t>
  </si>
  <si>
    <t>44015091340702009</t>
  </si>
  <si>
    <t>1109012825</t>
  </si>
  <si>
    <t>1109012814</t>
  </si>
  <si>
    <t>1109012404</t>
  </si>
  <si>
    <t>1109012402</t>
  </si>
  <si>
    <t>初中生物教师</t>
  </si>
  <si>
    <t>44015091340702010</t>
  </si>
  <si>
    <t>1108012609</t>
  </si>
  <si>
    <t>1108012635</t>
  </si>
  <si>
    <t>1108012506</t>
  </si>
  <si>
    <t>1108012631</t>
  </si>
  <si>
    <t>1108012513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</si>
</sst>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9"/>
  <sheetViews>
    <sheetView tabSelected="1" workbookViewId="0">
      <selection activeCell="O6" sqref="O6"/>
    </sheetView>
  </sheetViews>
  <sheetFormatPr defaultColWidth="8.725" defaultRowHeight="30" customHeight="1"/>
  <cols>
    <col min="1" max="1" width="5.54166666666667" style="1" customWidth="1"/>
    <col min="2" max="2" width="20.8166666666667" style="1" customWidth="1"/>
    <col min="3" max="3" width="20.6333333333333" style="1" customWidth="1"/>
    <col min="4" max="4" width="20.4583333333333" style="1" customWidth="1"/>
    <col min="5" max="5" width="11.8166666666667" style="1" customWidth="1"/>
    <col min="6" max="7" width="9.54166666666667" style="2" customWidth="1"/>
    <col min="8" max="8" width="10.25" style="1" customWidth="1"/>
    <col min="9" max="9" width="9.25" style="1" customWidth="1"/>
    <col min="10" max="16384" width="8.725" style="1"/>
  </cols>
  <sheetData>
    <row r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8" t="s">
        <v>9</v>
      </c>
    </row>
    <row r="3" customHeight="1" spans="1:9">
      <c r="A3" s="6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7">
        <v>77.5</v>
      </c>
      <c r="G3" s="7">
        <v>87.6</v>
      </c>
      <c r="H3" s="7">
        <f t="shared" ref="H3:H49" si="0">F3*0.4+G3*0.6</f>
        <v>83.56</v>
      </c>
      <c r="I3" s="6">
        <f>RANK(H3,$H$3:$H$21,0)</f>
        <v>1</v>
      </c>
    </row>
    <row r="4" customHeight="1" spans="1:9">
      <c r="A4" s="6">
        <v>2</v>
      </c>
      <c r="B4" s="6" t="s">
        <v>10</v>
      </c>
      <c r="C4" s="6" t="s">
        <v>11</v>
      </c>
      <c r="D4" s="6" t="s">
        <v>12</v>
      </c>
      <c r="E4" s="6" t="s">
        <v>14</v>
      </c>
      <c r="F4" s="7">
        <v>73.5</v>
      </c>
      <c r="G4" s="7">
        <v>87.5</v>
      </c>
      <c r="H4" s="7">
        <f t="shared" si="0"/>
        <v>81.9</v>
      </c>
      <c r="I4" s="6">
        <f>RANK(H4,$H$3:$H$21,0)</f>
        <v>2</v>
      </c>
    </row>
    <row r="5" customHeight="1" spans="1:9">
      <c r="A5" s="6">
        <v>3</v>
      </c>
      <c r="B5" s="6" t="s">
        <v>10</v>
      </c>
      <c r="C5" s="6" t="s">
        <v>11</v>
      </c>
      <c r="D5" s="6" t="s">
        <v>12</v>
      </c>
      <c r="E5" s="6" t="s">
        <v>15</v>
      </c>
      <c r="F5" s="7">
        <v>71.5</v>
      </c>
      <c r="G5" s="7">
        <v>87</v>
      </c>
      <c r="H5" s="7">
        <f t="shared" si="0"/>
        <v>80.8</v>
      </c>
      <c r="I5" s="6">
        <f>RANK(H5,$H$3:$H$21,0)</f>
        <v>3</v>
      </c>
    </row>
    <row r="6" customHeight="1" spans="1:9">
      <c r="A6" s="6">
        <v>4</v>
      </c>
      <c r="B6" s="6" t="s">
        <v>10</v>
      </c>
      <c r="C6" s="6" t="s">
        <v>11</v>
      </c>
      <c r="D6" s="6" t="s">
        <v>12</v>
      </c>
      <c r="E6" s="6" t="s">
        <v>16</v>
      </c>
      <c r="F6" s="7">
        <v>66.5</v>
      </c>
      <c r="G6" s="7">
        <v>88.3</v>
      </c>
      <c r="H6" s="7">
        <f t="shared" si="0"/>
        <v>79.58</v>
      </c>
      <c r="I6" s="6">
        <f>RANK(H6,$H$3:$H$21,0)</f>
        <v>4</v>
      </c>
    </row>
    <row r="7" customHeight="1" spans="1:9">
      <c r="A7" s="6">
        <v>5</v>
      </c>
      <c r="B7" s="6" t="s">
        <v>10</v>
      </c>
      <c r="C7" s="6" t="s">
        <v>11</v>
      </c>
      <c r="D7" s="6" t="s">
        <v>12</v>
      </c>
      <c r="E7" s="6" t="s">
        <v>17</v>
      </c>
      <c r="F7" s="7">
        <v>77.5</v>
      </c>
      <c r="G7" s="7">
        <v>78.7</v>
      </c>
      <c r="H7" s="7">
        <f t="shared" si="0"/>
        <v>78.22</v>
      </c>
      <c r="I7" s="6">
        <f>RANK(H7,$H$3:$H$21,0)</f>
        <v>5</v>
      </c>
    </row>
    <row r="8" customHeight="1" spans="1:9">
      <c r="A8" s="6">
        <v>6</v>
      </c>
      <c r="B8" s="6" t="s">
        <v>10</v>
      </c>
      <c r="C8" s="6" t="s">
        <v>11</v>
      </c>
      <c r="D8" s="6" t="s">
        <v>12</v>
      </c>
      <c r="E8" s="6" t="s">
        <v>18</v>
      </c>
      <c r="F8" s="7">
        <v>75</v>
      </c>
      <c r="G8" s="7">
        <v>79.6</v>
      </c>
      <c r="H8" s="7">
        <f t="shared" si="0"/>
        <v>77.76</v>
      </c>
      <c r="I8" s="6">
        <f>RANK(H8,$H$3:$H$21,0)</f>
        <v>6</v>
      </c>
    </row>
    <row r="9" customHeight="1" spans="1:9">
      <c r="A9" s="6">
        <v>7</v>
      </c>
      <c r="B9" s="6" t="s">
        <v>10</v>
      </c>
      <c r="C9" s="6" t="s">
        <v>11</v>
      </c>
      <c r="D9" s="6" t="s">
        <v>12</v>
      </c>
      <c r="E9" s="6" t="s">
        <v>19</v>
      </c>
      <c r="F9" s="7">
        <v>73.5</v>
      </c>
      <c r="G9" s="7">
        <v>72.6</v>
      </c>
      <c r="H9" s="7">
        <f t="shared" si="0"/>
        <v>72.96</v>
      </c>
      <c r="I9" s="6">
        <f>RANK(H9,$H$3:$H$21,0)</f>
        <v>7</v>
      </c>
    </row>
    <row r="10" customHeight="1" spans="1:9">
      <c r="A10" s="6">
        <v>8</v>
      </c>
      <c r="B10" s="6" t="s">
        <v>10</v>
      </c>
      <c r="C10" s="6" t="s">
        <v>11</v>
      </c>
      <c r="D10" s="6" t="s">
        <v>12</v>
      </c>
      <c r="E10" s="6" t="s">
        <v>20</v>
      </c>
      <c r="F10" s="7">
        <v>72</v>
      </c>
      <c r="G10" s="7">
        <v>73.5</v>
      </c>
      <c r="H10" s="7">
        <f t="shared" si="0"/>
        <v>72.9</v>
      </c>
      <c r="I10" s="6">
        <f>RANK(H10,$H$3:$H$21,0)</f>
        <v>8</v>
      </c>
    </row>
    <row r="11" customHeight="1" spans="1:9">
      <c r="A11" s="6">
        <v>9</v>
      </c>
      <c r="B11" s="6" t="s">
        <v>10</v>
      </c>
      <c r="C11" s="6" t="s">
        <v>11</v>
      </c>
      <c r="D11" s="6" t="s">
        <v>12</v>
      </c>
      <c r="E11" s="6" t="s">
        <v>21</v>
      </c>
      <c r="F11" s="7">
        <v>75.5</v>
      </c>
      <c r="G11" s="7">
        <v>70.7</v>
      </c>
      <c r="H11" s="7">
        <f t="shared" si="0"/>
        <v>72.62</v>
      </c>
      <c r="I11" s="6">
        <f>RANK(H11,$H$3:$H$21,0)</f>
        <v>9</v>
      </c>
    </row>
    <row r="12" customHeight="1" spans="1:9">
      <c r="A12" s="6">
        <v>10</v>
      </c>
      <c r="B12" s="6" t="s">
        <v>10</v>
      </c>
      <c r="C12" s="6" t="s">
        <v>11</v>
      </c>
      <c r="D12" s="6" t="s">
        <v>12</v>
      </c>
      <c r="E12" s="6" t="s">
        <v>22</v>
      </c>
      <c r="F12" s="7">
        <v>71.5</v>
      </c>
      <c r="G12" s="7">
        <v>71.6</v>
      </c>
      <c r="H12" s="7">
        <f t="shared" si="0"/>
        <v>71.56</v>
      </c>
      <c r="I12" s="6">
        <f>RANK(H12,$H$3:$H$21,0)</f>
        <v>10</v>
      </c>
    </row>
    <row r="13" customHeight="1" spans="1:9">
      <c r="A13" s="6">
        <v>11</v>
      </c>
      <c r="B13" s="6" t="s">
        <v>10</v>
      </c>
      <c r="C13" s="6" t="s">
        <v>11</v>
      </c>
      <c r="D13" s="6" t="s">
        <v>12</v>
      </c>
      <c r="E13" s="6" t="s">
        <v>23</v>
      </c>
      <c r="F13" s="7">
        <v>68.5</v>
      </c>
      <c r="G13" s="7">
        <v>70.3</v>
      </c>
      <c r="H13" s="7">
        <f t="shared" si="0"/>
        <v>69.58</v>
      </c>
      <c r="I13" s="6">
        <f>RANK(H13,$H$3:$H$21,0)</f>
        <v>11</v>
      </c>
    </row>
    <row r="14" customHeight="1" spans="1:9">
      <c r="A14" s="6">
        <v>12</v>
      </c>
      <c r="B14" s="6" t="s">
        <v>10</v>
      </c>
      <c r="C14" s="6" t="s">
        <v>11</v>
      </c>
      <c r="D14" s="6" t="s">
        <v>12</v>
      </c>
      <c r="E14" s="6" t="s">
        <v>24</v>
      </c>
      <c r="F14" s="7">
        <v>65.5</v>
      </c>
      <c r="G14" s="7">
        <v>72.3</v>
      </c>
      <c r="H14" s="7">
        <f t="shared" si="0"/>
        <v>69.58</v>
      </c>
      <c r="I14" s="6">
        <f>RANK(H14,$H$3:$H$21,0)</f>
        <v>11</v>
      </c>
    </row>
    <row r="15" customHeight="1" spans="1:9">
      <c r="A15" s="6">
        <v>13</v>
      </c>
      <c r="B15" s="6" t="s">
        <v>10</v>
      </c>
      <c r="C15" s="6" t="s">
        <v>11</v>
      </c>
      <c r="D15" s="6" t="s">
        <v>12</v>
      </c>
      <c r="E15" s="6" t="s">
        <v>25</v>
      </c>
      <c r="F15" s="7">
        <v>71</v>
      </c>
      <c r="G15" s="7">
        <v>68</v>
      </c>
      <c r="H15" s="7">
        <f t="shared" si="0"/>
        <v>69.2</v>
      </c>
      <c r="I15" s="6">
        <f>RANK(H15,$H$3:$H$21,0)</f>
        <v>13</v>
      </c>
    </row>
    <row r="16" customHeight="1" spans="1:9">
      <c r="A16" s="6">
        <v>14</v>
      </c>
      <c r="B16" s="6" t="s">
        <v>10</v>
      </c>
      <c r="C16" s="6" t="s">
        <v>11</v>
      </c>
      <c r="D16" s="6" t="s">
        <v>12</v>
      </c>
      <c r="E16" s="6" t="s">
        <v>26</v>
      </c>
      <c r="F16" s="7">
        <v>67.5</v>
      </c>
      <c r="G16" s="7">
        <v>69.3</v>
      </c>
      <c r="H16" s="7">
        <f t="shared" si="0"/>
        <v>68.58</v>
      </c>
      <c r="I16" s="6">
        <f>RANK(H16,$H$3:$H$21,0)</f>
        <v>14</v>
      </c>
    </row>
    <row r="17" customHeight="1" spans="1:9">
      <c r="A17" s="6">
        <v>15</v>
      </c>
      <c r="B17" s="6" t="s">
        <v>10</v>
      </c>
      <c r="C17" s="6" t="s">
        <v>11</v>
      </c>
      <c r="D17" s="6" t="s">
        <v>12</v>
      </c>
      <c r="E17" s="6" t="s">
        <v>27</v>
      </c>
      <c r="F17" s="7">
        <v>64</v>
      </c>
      <c r="G17" s="7">
        <v>70.7</v>
      </c>
      <c r="H17" s="7">
        <f t="shared" si="0"/>
        <v>68.02</v>
      </c>
      <c r="I17" s="6">
        <f>RANK(H17,$H$3:$H$21,0)</f>
        <v>15</v>
      </c>
    </row>
    <row r="18" customHeight="1" spans="1:9">
      <c r="A18" s="6">
        <v>16</v>
      </c>
      <c r="B18" s="6" t="s">
        <v>10</v>
      </c>
      <c r="C18" s="6" t="s">
        <v>11</v>
      </c>
      <c r="D18" s="6" t="s">
        <v>12</v>
      </c>
      <c r="E18" s="6" t="s">
        <v>28</v>
      </c>
      <c r="F18" s="7">
        <v>63.5</v>
      </c>
      <c r="G18" s="7">
        <v>70.6</v>
      </c>
      <c r="H18" s="7">
        <f t="shared" si="0"/>
        <v>67.76</v>
      </c>
      <c r="I18" s="6">
        <f>RANK(H18,$H$3:$H$21,0)</f>
        <v>16</v>
      </c>
    </row>
    <row r="19" customHeight="1" spans="1:9">
      <c r="A19" s="6">
        <v>17</v>
      </c>
      <c r="B19" s="6" t="s">
        <v>10</v>
      </c>
      <c r="C19" s="6" t="s">
        <v>11</v>
      </c>
      <c r="D19" s="6" t="s">
        <v>12</v>
      </c>
      <c r="E19" s="6" t="s">
        <v>29</v>
      </c>
      <c r="F19" s="7">
        <v>64</v>
      </c>
      <c r="G19" s="7">
        <v>69.2</v>
      </c>
      <c r="H19" s="7">
        <f t="shared" si="0"/>
        <v>67.12</v>
      </c>
      <c r="I19" s="6">
        <f>RANK(H19,$H$3:$H$21,0)</f>
        <v>17</v>
      </c>
    </row>
    <row r="20" customHeight="1" spans="1:9">
      <c r="A20" s="6">
        <v>18</v>
      </c>
      <c r="B20" s="6" t="s">
        <v>10</v>
      </c>
      <c r="C20" s="6" t="s">
        <v>11</v>
      </c>
      <c r="D20" s="6" t="s">
        <v>12</v>
      </c>
      <c r="E20" s="6" t="s">
        <v>30</v>
      </c>
      <c r="F20" s="7">
        <v>61</v>
      </c>
      <c r="G20" s="7">
        <v>71.1</v>
      </c>
      <c r="H20" s="7">
        <f t="shared" si="0"/>
        <v>67.06</v>
      </c>
      <c r="I20" s="6">
        <f>RANK(H20,$H$3:$H$21,0)</f>
        <v>18</v>
      </c>
    </row>
    <row r="21" customHeight="1" spans="1:9">
      <c r="A21" s="6">
        <v>19</v>
      </c>
      <c r="B21" s="6" t="s">
        <v>10</v>
      </c>
      <c r="C21" s="6" t="s">
        <v>11</v>
      </c>
      <c r="D21" s="6" t="s">
        <v>12</v>
      </c>
      <c r="E21" s="6" t="s">
        <v>31</v>
      </c>
      <c r="F21" s="7">
        <v>60</v>
      </c>
      <c r="G21" s="7">
        <v>71.5</v>
      </c>
      <c r="H21" s="7">
        <f t="shared" si="0"/>
        <v>66.9</v>
      </c>
      <c r="I21" s="6">
        <f>RANK(H21,$H$3:$H$21,0)</f>
        <v>19</v>
      </c>
    </row>
    <row r="22" customHeight="1" spans="1:9">
      <c r="A22" s="6">
        <v>20</v>
      </c>
      <c r="B22" s="6" t="s">
        <v>10</v>
      </c>
      <c r="C22" s="6" t="s">
        <v>32</v>
      </c>
      <c r="D22" s="6" t="s">
        <v>33</v>
      </c>
      <c r="E22" s="6" t="s">
        <v>34</v>
      </c>
      <c r="F22" s="7">
        <v>72.5</v>
      </c>
      <c r="G22" s="7">
        <v>89.24</v>
      </c>
      <c r="H22" s="7">
        <f t="shared" si="0"/>
        <v>82.544</v>
      </c>
      <c r="I22" s="6">
        <f t="shared" ref="I22:I35" si="1">RANK(H22,$H$22:$H$35,0)</f>
        <v>1</v>
      </c>
    </row>
    <row r="23" customHeight="1" spans="1:9">
      <c r="A23" s="6">
        <v>21</v>
      </c>
      <c r="B23" s="6" t="s">
        <v>10</v>
      </c>
      <c r="C23" s="6" t="s">
        <v>32</v>
      </c>
      <c r="D23" s="6" t="s">
        <v>33</v>
      </c>
      <c r="E23" s="6" t="s">
        <v>35</v>
      </c>
      <c r="F23" s="7">
        <v>71</v>
      </c>
      <c r="G23" s="7">
        <v>89.52</v>
      </c>
      <c r="H23" s="7">
        <f t="shared" si="0"/>
        <v>82.112</v>
      </c>
      <c r="I23" s="6">
        <f t="shared" si="1"/>
        <v>2</v>
      </c>
    </row>
    <row r="24" customHeight="1" spans="1:9">
      <c r="A24" s="6">
        <v>22</v>
      </c>
      <c r="B24" s="6" t="s">
        <v>10</v>
      </c>
      <c r="C24" s="6" t="s">
        <v>32</v>
      </c>
      <c r="D24" s="6" t="s">
        <v>33</v>
      </c>
      <c r="E24" s="6" t="s">
        <v>36</v>
      </c>
      <c r="F24" s="7">
        <v>77</v>
      </c>
      <c r="G24" s="7">
        <v>73.26</v>
      </c>
      <c r="H24" s="7">
        <f t="shared" si="0"/>
        <v>74.756</v>
      </c>
      <c r="I24" s="6">
        <f t="shared" si="1"/>
        <v>3</v>
      </c>
    </row>
    <row r="25" customHeight="1" spans="1:9">
      <c r="A25" s="6">
        <v>23</v>
      </c>
      <c r="B25" s="6" t="s">
        <v>10</v>
      </c>
      <c r="C25" s="6" t="s">
        <v>32</v>
      </c>
      <c r="D25" s="6" t="s">
        <v>33</v>
      </c>
      <c r="E25" s="6" t="s">
        <v>37</v>
      </c>
      <c r="F25" s="7">
        <v>80.5</v>
      </c>
      <c r="G25" s="7">
        <v>69.5</v>
      </c>
      <c r="H25" s="7">
        <f t="shared" si="0"/>
        <v>73.9</v>
      </c>
      <c r="I25" s="6">
        <f t="shared" si="1"/>
        <v>4</v>
      </c>
    </row>
    <row r="26" customHeight="1" spans="1:9">
      <c r="A26" s="6">
        <v>24</v>
      </c>
      <c r="B26" s="6" t="s">
        <v>10</v>
      </c>
      <c r="C26" s="6" t="s">
        <v>32</v>
      </c>
      <c r="D26" s="6" t="s">
        <v>33</v>
      </c>
      <c r="E26" s="6" t="s">
        <v>38</v>
      </c>
      <c r="F26" s="7">
        <v>71.5</v>
      </c>
      <c r="G26" s="7">
        <v>72.6</v>
      </c>
      <c r="H26" s="7">
        <f t="shared" si="0"/>
        <v>72.16</v>
      </c>
      <c r="I26" s="6">
        <f t="shared" si="1"/>
        <v>5</v>
      </c>
    </row>
    <row r="27" customHeight="1" spans="1:9">
      <c r="A27" s="6">
        <v>25</v>
      </c>
      <c r="B27" s="6" t="s">
        <v>10</v>
      </c>
      <c r="C27" s="6" t="s">
        <v>32</v>
      </c>
      <c r="D27" s="6" t="s">
        <v>33</v>
      </c>
      <c r="E27" s="6" t="s">
        <v>39</v>
      </c>
      <c r="F27" s="7">
        <v>76</v>
      </c>
      <c r="G27" s="7">
        <v>69.5</v>
      </c>
      <c r="H27" s="7">
        <f t="shared" si="0"/>
        <v>72.1</v>
      </c>
      <c r="I27" s="6">
        <f t="shared" si="1"/>
        <v>6</v>
      </c>
    </row>
    <row r="28" customHeight="1" spans="1:9">
      <c r="A28" s="6">
        <v>26</v>
      </c>
      <c r="B28" s="6" t="s">
        <v>10</v>
      </c>
      <c r="C28" s="6" t="s">
        <v>32</v>
      </c>
      <c r="D28" s="6" t="s">
        <v>33</v>
      </c>
      <c r="E28" s="6" t="s">
        <v>40</v>
      </c>
      <c r="F28" s="7">
        <v>79</v>
      </c>
      <c r="G28" s="7">
        <v>67.1</v>
      </c>
      <c r="H28" s="7">
        <f t="shared" si="0"/>
        <v>71.86</v>
      </c>
      <c r="I28" s="6">
        <f t="shared" si="1"/>
        <v>7</v>
      </c>
    </row>
    <row r="29" customHeight="1" spans="1:9">
      <c r="A29" s="6">
        <v>27</v>
      </c>
      <c r="B29" s="6" t="s">
        <v>10</v>
      </c>
      <c r="C29" s="6" t="s">
        <v>32</v>
      </c>
      <c r="D29" s="6" t="s">
        <v>33</v>
      </c>
      <c r="E29" s="6" t="s">
        <v>41</v>
      </c>
      <c r="F29" s="7">
        <v>79</v>
      </c>
      <c r="G29" s="7">
        <v>66.5</v>
      </c>
      <c r="H29" s="7">
        <f t="shared" si="0"/>
        <v>71.5</v>
      </c>
      <c r="I29" s="6">
        <f t="shared" si="1"/>
        <v>8</v>
      </c>
    </row>
    <row r="30" customHeight="1" spans="1:9">
      <c r="A30" s="6">
        <v>28</v>
      </c>
      <c r="B30" s="6" t="s">
        <v>10</v>
      </c>
      <c r="C30" s="6" t="s">
        <v>32</v>
      </c>
      <c r="D30" s="6" t="s">
        <v>33</v>
      </c>
      <c r="E30" s="6" t="s">
        <v>42</v>
      </c>
      <c r="F30" s="7">
        <v>74</v>
      </c>
      <c r="G30" s="7">
        <v>69</v>
      </c>
      <c r="H30" s="7">
        <f t="shared" si="0"/>
        <v>71</v>
      </c>
      <c r="I30" s="6">
        <f t="shared" si="1"/>
        <v>9</v>
      </c>
    </row>
    <row r="31" customHeight="1" spans="1:9">
      <c r="A31" s="6">
        <v>29</v>
      </c>
      <c r="B31" s="6" t="s">
        <v>10</v>
      </c>
      <c r="C31" s="6" t="s">
        <v>32</v>
      </c>
      <c r="D31" s="6" t="s">
        <v>33</v>
      </c>
      <c r="E31" s="6" t="s">
        <v>43</v>
      </c>
      <c r="F31" s="7">
        <v>70.5</v>
      </c>
      <c r="G31" s="7">
        <v>69.4</v>
      </c>
      <c r="H31" s="7">
        <f t="shared" si="0"/>
        <v>69.84</v>
      </c>
      <c r="I31" s="6">
        <f t="shared" si="1"/>
        <v>10</v>
      </c>
    </row>
    <row r="32" customHeight="1" spans="1:9">
      <c r="A32" s="6">
        <v>30</v>
      </c>
      <c r="B32" s="6" t="s">
        <v>10</v>
      </c>
      <c r="C32" s="6" t="s">
        <v>32</v>
      </c>
      <c r="D32" s="6" t="s">
        <v>33</v>
      </c>
      <c r="E32" s="6" t="s">
        <v>44</v>
      </c>
      <c r="F32" s="7">
        <v>70</v>
      </c>
      <c r="G32" s="7">
        <v>69.2</v>
      </c>
      <c r="H32" s="7">
        <f t="shared" si="0"/>
        <v>69.52</v>
      </c>
      <c r="I32" s="6">
        <f t="shared" si="1"/>
        <v>11</v>
      </c>
    </row>
    <row r="33" customHeight="1" spans="1:9">
      <c r="A33" s="6">
        <v>31</v>
      </c>
      <c r="B33" s="6" t="s">
        <v>10</v>
      </c>
      <c r="C33" s="6" t="s">
        <v>32</v>
      </c>
      <c r="D33" s="6" t="s">
        <v>33</v>
      </c>
      <c r="E33" s="6" t="s">
        <v>45</v>
      </c>
      <c r="F33" s="7">
        <v>74</v>
      </c>
      <c r="G33" s="7">
        <v>66.4</v>
      </c>
      <c r="H33" s="7">
        <f t="shared" si="0"/>
        <v>69.44</v>
      </c>
      <c r="I33" s="6">
        <f t="shared" si="1"/>
        <v>12</v>
      </c>
    </row>
    <row r="34" customHeight="1" spans="1:9">
      <c r="A34" s="6">
        <v>32</v>
      </c>
      <c r="B34" s="6" t="s">
        <v>10</v>
      </c>
      <c r="C34" s="6" t="s">
        <v>32</v>
      </c>
      <c r="D34" s="6" t="s">
        <v>33</v>
      </c>
      <c r="E34" s="6" t="s">
        <v>46</v>
      </c>
      <c r="F34" s="7">
        <v>71</v>
      </c>
      <c r="G34" s="7">
        <v>66.6</v>
      </c>
      <c r="H34" s="7">
        <f t="shared" si="0"/>
        <v>68.36</v>
      </c>
      <c r="I34" s="6">
        <f t="shared" si="1"/>
        <v>13</v>
      </c>
    </row>
    <row r="35" customHeight="1" spans="1:9">
      <c r="A35" s="6">
        <v>33</v>
      </c>
      <c r="B35" s="6" t="s">
        <v>10</v>
      </c>
      <c r="C35" s="6" t="s">
        <v>32</v>
      </c>
      <c r="D35" s="6" t="s">
        <v>33</v>
      </c>
      <c r="E35" s="6" t="s">
        <v>47</v>
      </c>
      <c r="F35" s="7">
        <v>66</v>
      </c>
      <c r="G35" s="7">
        <v>67.7</v>
      </c>
      <c r="H35" s="7">
        <f t="shared" si="0"/>
        <v>67.02</v>
      </c>
      <c r="I35" s="6">
        <f t="shared" si="1"/>
        <v>14</v>
      </c>
    </row>
    <row r="36" customHeight="1" spans="1:9">
      <c r="A36" s="6">
        <v>34</v>
      </c>
      <c r="B36" s="6" t="s">
        <v>10</v>
      </c>
      <c r="C36" s="6" t="s">
        <v>48</v>
      </c>
      <c r="D36" s="6" t="s">
        <v>49</v>
      </c>
      <c r="E36" s="6" t="s">
        <v>50</v>
      </c>
      <c r="F36" s="7">
        <v>79.5</v>
      </c>
      <c r="G36" s="7">
        <v>88.7</v>
      </c>
      <c r="H36" s="7">
        <f t="shared" si="0"/>
        <v>85.02</v>
      </c>
      <c r="I36" s="6">
        <f t="shared" ref="I36:I50" si="2">RANK(H36,$H$36:$H$50,0)</f>
        <v>1</v>
      </c>
    </row>
    <row r="37" customHeight="1" spans="1:9">
      <c r="A37" s="6">
        <v>35</v>
      </c>
      <c r="B37" s="6" t="s">
        <v>10</v>
      </c>
      <c r="C37" s="6" t="s">
        <v>48</v>
      </c>
      <c r="D37" s="6" t="s">
        <v>49</v>
      </c>
      <c r="E37" s="6" t="s">
        <v>51</v>
      </c>
      <c r="F37" s="7">
        <v>73.5</v>
      </c>
      <c r="G37" s="7">
        <v>88.3</v>
      </c>
      <c r="H37" s="7">
        <f t="shared" si="0"/>
        <v>82.38</v>
      </c>
      <c r="I37" s="6">
        <f t="shared" si="2"/>
        <v>2</v>
      </c>
    </row>
    <row r="38" customHeight="1" spans="1:9">
      <c r="A38" s="6">
        <v>36</v>
      </c>
      <c r="B38" s="6" t="s">
        <v>10</v>
      </c>
      <c r="C38" s="6" t="s">
        <v>48</v>
      </c>
      <c r="D38" s="6" t="s">
        <v>49</v>
      </c>
      <c r="E38" s="6" t="s">
        <v>52</v>
      </c>
      <c r="F38" s="7">
        <v>79.5</v>
      </c>
      <c r="G38" s="7">
        <v>71.5</v>
      </c>
      <c r="H38" s="7">
        <f t="shared" si="0"/>
        <v>74.7</v>
      </c>
      <c r="I38" s="6">
        <f t="shared" si="2"/>
        <v>3</v>
      </c>
    </row>
    <row r="39" customHeight="1" spans="1:9">
      <c r="A39" s="6">
        <v>37</v>
      </c>
      <c r="B39" s="6" t="s">
        <v>10</v>
      </c>
      <c r="C39" s="6" t="s">
        <v>48</v>
      </c>
      <c r="D39" s="6" t="s">
        <v>49</v>
      </c>
      <c r="E39" s="6" t="s">
        <v>53</v>
      </c>
      <c r="F39" s="7">
        <v>66</v>
      </c>
      <c r="G39" s="7">
        <v>78</v>
      </c>
      <c r="H39" s="7">
        <f t="shared" si="0"/>
        <v>73.2</v>
      </c>
      <c r="I39" s="6">
        <f t="shared" si="2"/>
        <v>4</v>
      </c>
    </row>
    <row r="40" customHeight="1" spans="1:9">
      <c r="A40" s="6">
        <v>38</v>
      </c>
      <c r="B40" s="6" t="s">
        <v>10</v>
      </c>
      <c r="C40" s="6" t="s">
        <v>48</v>
      </c>
      <c r="D40" s="6" t="s">
        <v>49</v>
      </c>
      <c r="E40" s="6" t="s">
        <v>54</v>
      </c>
      <c r="F40" s="7">
        <v>76</v>
      </c>
      <c r="G40" s="7">
        <v>70.6</v>
      </c>
      <c r="H40" s="7">
        <f t="shared" si="0"/>
        <v>72.76</v>
      </c>
      <c r="I40" s="6">
        <f t="shared" si="2"/>
        <v>5</v>
      </c>
    </row>
    <row r="41" customHeight="1" spans="1:9">
      <c r="A41" s="6">
        <v>39</v>
      </c>
      <c r="B41" s="6" t="s">
        <v>10</v>
      </c>
      <c r="C41" s="6" t="s">
        <v>48</v>
      </c>
      <c r="D41" s="6" t="s">
        <v>49</v>
      </c>
      <c r="E41" s="6" t="s">
        <v>55</v>
      </c>
      <c r="F41" s="7">
        <v>69.5</v>
      </c>
      <c r="G41" s="7">
        <v>73.2</v>
      </c>
      <c r="H41" s="7">
        <f t="shared" si="0"/>
        <v>71.72</v>
      </c>
      <c r="I41" s="6">
        <f t="shared" si="2"/>
        <v>6</v>
      </c>
    </row>
    <row r="42" customHeight="1" spans="1:9">
      <c r="A42" s="6">
        <v>40</v>
      </c>
      <c r="B42" s="6" t="s">
        <v>10</v>
      </c>
      <c r="C42" s="6" t="s">
        <v>48</v>
      </c>
      <c r="D42" s="6" t="s">
        <v>49</v>
      </c>
      <c r="E42" s="6" t="s">
        <v>56</v>
      </c>
      <c r="F42" s="7">
        <v>73.5</v>
      </c>
      <c r="G42" s="7">
        <v>70.2</v>
      </c>
      <c r="H42" s="7">
        <f t="shared" si="0"/>
        <v>71.52</v>
      </c>
      <c r="I42" s="6">
        <f t="shared" si="2"/>
        <v>7</v>
      </c>
    </row>
    <row r="43" customHeight="1" spans="1:9">
      <c r="A43" s="6">
        <v>41</v>
      </c>
      <c r="B43" s="6" t="s">
        <v>10</v>
      </c>
      <c r="C43" s="6" t="s">
        <v>48</v>
      </c>
      <c r="D43" s="6" t="s">
        <v>49</v>
      </c>
      <c r="E43" s="6" t="s">
        <v>57</v>
      </c>
      <c r="F43" s="7">
        <v>69.5</v>
      </c>
      <c r="G43" s="7">
        <v>72.6</v>
      </c>
      <c r="H43" s="7">
        <f t="shared" si="0"/>
        <v>71.36</v>
      </c>
      <c r="I43" s="6">
        <f t="shared" si="2"/>
        <v>8</v>
      </c>
    </row>
    <row r="44" customHeight="1" spans="1:9">
      <c r="A44" s="6">
        <v>42</v>
      </c>
      <c r="B44" s="6" t="s">
        <v>10</v>
      </c>
      <c r="C44" s="6" t="s">
        <v>48</v>
      </c>
      <c r="D44" s="6" t="s">
        <v>49</v>
      </c>
      <c r="E44" s="6" t="s">
        <v>58</v>
      </c>
      <c r="F44" s="7">
        <v>70.5</v>
      </c>
      <c r="G44" s="7">
        <v>71.1</v>
      </c>
      <c r="H44" s="7">
        <f t="shared" si="0"/>
        <v>70.86</v>
      </c>
      <c r="I44" s="6">
        <f t="shared" si="2"/>
        <v>9</v>
      </c>
    </row>
    <row r="45" customHeight="1" spans="1:9">
      <c r="A45" s="6">
        <v>43</v>
      </c>
      <c r="B45" s="6" t="s">
        <v>10</v>
      </c>
      <c r="C45" s="6" t="s">
        <v>48</v>
      </c>
      <c r="D45" s="6" t="s">
        <v>49</v>
      </c>
      <c r="E45" s="6" t="s">
        <v>59</v>
      </c>
      <c r="F45" s="7">
        <v>73.5</v>
      </c>
      <c r="G45" s="7">
        <v>69</v>
      </c>
      <c r="H45" s="7">
        <f t="shared" si="0"/>
        <v>70.8</v>
      </c>
      <c r="I45" s="6">
        <f t="shared" si="2"/>
        <v>10</v>
      </c>
    </row>
    <row r="46" customHeight="1" spans="1:9">
      <c r="A46" s="6">
        <v>44</v>
      </c>
      <c r="B46" s="6" t="s">
        <v>10</v>
      </c>
      <c r="C46" s="6" t="s">
        <v>48</v>
      </c>
      <c r="D46" s="6" t="s">
        <v>49</v>
      </c>
      <c r="E46" s="6" t="s">
        <v>60</v>
      </c>
      <c r="F46" s="7">
        <v>73</v>
      </c>
      <c r="G46" s="7">
        <v>68.9</v>
      </c>
      <c r="H46" s="7">
        <f t="shared" si="0"/>
        <v>70.54</v>
      </c>
      <c r="I46" s="6">
        <f t="shared" si="2"/>
        <v>11</v>
      </c>
    </row>
    <row r="47" customHeight="1" spans="1:9">
      <c r="A47" s="6">
        <v>45</v>
      </c>
      <c r="B47" s="6" t="s">
        <v>10</v>
      </c>
      <c r="C47" s="6" t="s">
        <v>48</v>
      </c>
      <c r="D47" s="6" t="s">
        <v>49</v>
      </c>
      <c r="E47" s="6" t="s">
        <v>61</v>
      </c>
      <c r="F47" s="7">
        <v>67.5</v>
      </c>
      <c r="G47" s="7">
        <v>69.2</v>
      </c>
      <c r="H47" s="7">
        <f t="shared" si="0"/>
        <v>68.52</v>
      </c>
      <c r="I47" s="6">
        <f t="shared" si="2"/>
        <v>12</v>
      </c>
    </row>
    <row r="48" customHeight="1" spans="1:9">
      <c r="A48" s="6">
        <v>46</v>
      </c>
      <c r="B48" s="6" t="s">
        <v>10</v>
      </c>
      <c r="C48" s="6" t="s">
        <v>48</v>
      </c>
      <c r="D48" s="6" t="s">
        <v>49</v>
      </c>
      <c r="E48" s="6" t="s">
        <v>62</v>
      </c>
      <c r="F48" s="7">
        <v>68.5</v>
      </c>
      <c r="G48" s="7">
        <v>66.1</v>
      </c>
      <c r="H48" s="7">
        <f t="shared" si="0"/>
        <v>67.06</v>
      </c>
      <c r="I48" s="6">
        <f t="shared" si="2"/>
        <v>13</v>
      </c>
    </row>
    <row r="49" customHeight="1" spans="1:9">
      <c r="A49" s="6">
        <v>47</v>
      </c>
      <c r="B49" s="6" t="s">
        <v>10</v>
      </c>
      <c r="C49" s="6" t="s">
        <v>48</v>
      </c>
      <c r="D49" s="6" t="s">
        <v>49</v>
      </c>
      <c r="E49" s="6" t="s">
        <v>63</v>
      </c>
      <c r="F49" s="7">
        <v>61</v>
      </c>
      <c r="G49" s="7">
        <v>67.5</v>
      </c>
      <c r="H49" s="7">
        <f t="shared" si="0"/>
        <v>64.9</v>
      </c>
      <c r="I49" s="6">
        <f t="shared" si="2"/>
        <v>14</v>
      </c>
    </row>
    <row r="50" customHeight="1" spans="1:9">
      <c r="A50" s="6">
        <v>48</v>
      </c>
      <c r="B50" s="6" t="s">
        <v>10</v>
      </c>
      <c r="C50" s="6" t="s">
        <v>48</v>
      </c>
      <c r="D50" s="6" t="s">
        <v>49</v>
      </c>
      <c r="E50" s="6" t="s">
        <v>64</v>
      </c>
      <c r="F50" s="7">
        <v>77.5</v>
      </c>
      <c r="G50" s="7" t="s">
        <v>65</v>
      </c>
      <c r="H50" s="7">
        <f>F50*0.4+0*0.6</f>
        <v>31</v>
      </c>
      <c r="I50" s="6">
        <f t="shared" si="2"/>
        <v>15</v>
      </c>
    </row>
    <row r="51" customHeight="1" spans="1:9">
      <c r="A51" s="6">
        <v>49</v>
      </c>
      <c r="B51" s="6" t="s">
        <v>10</v>
      </c>
      <c r="C51" s="6" t="s">
        <v>66</v>
      </c>
      <c r="D51" s="6" t="s">
        <v>67</v>
      </c>
      <c r="E51" s="6" t="s">
        <v>68</v>
      </c>
      <c r="F51" s="7">
        <v>80.5</v>
      </c>
      <c r="G51" s="7">
        <v>88.6</v>
      </c>
      <c r="H51" s="7">
        <f t="shared" ref="H51:H78" si="3">F51*0.4+G51*0.6</f>
        <v>85.36</v>
      </c>
      <c r="I51" s="6">
        <f t="shared" ref="I51:I65" si="4">RANK(H51,$H$51:$H$65,0)</f>
        <v>1</v>
      </c>
    </row>
    <row r="52" customHeight="1" spans="1:9">
      <c r="A52" s="6">
        <v>50</v>
      </c>
      <c r="B52" s="6" t="s">
        <v>10</v>
      </c>
      <c r="C52" s="6" t="s">
        <v>66</v>
      </c>
      <c r="D52" s="6" t="s">
        <v>67</v>
      </c>
      <c r="E52" s="6" t="s">
        <v>69</v>
      </c>
      <c r="F52" s="7">
        <v>71.5</v>
      </c>
      <c r="G52" s="7">
        <v>87.3</v>
      </c>
      <c r="H52" s="7">
        <f t="shared" si="3"/>
        <v>80.98</v>
      </c>
      <c r="I52" s="6">
        <f t="shared" si="4"/>
        <v>2</v>
      </c>
    </row>
    <row r="53" customHeight="1" spans="1:9">
      <c r="A53" s="6">
        <v>51</v>
      </c>
      <c r="B53" s="6" t="s">
        <v>10</v>
      </c>
      <c r="C53" s="6" t="s">
        <v>66</v>
      </c>
      <c r="D53" s="6" t="s">
        <v>67</v>
      </c>
      <c r="E53" s="6" t="s">
        <v>70</v>
      </c>
      <c r="F53" s="7">
        <v>69.5</v>
      </c>
      <c r="G53" s="7">
        <v>86.4</v>
      </c>
      <c r="H53" s="7">
        <f t="shared" si="3"/>
        <v>79.64</v>
      </c>
      <c r="I53" s="6">
        <f t="shared" si="4"/>
        <v>3</v>
      </c>
    </row>
    <row r="54" customHeight="1" spans="1:9">
      <c r="A54" s="6">
        <v>52</v>
      </c>
      <c r="B54" s="6" t="s">
        <v>10</v>
      </c>
      <c r="C54" s="6" t="s">
        <v>66</v>
      </c>
      <c r="D54" s="6" t="s">
        <v>67</v>
      </c>
      <c r="E54" s="6" t="s">
        <v>71</v>
      </c>
      <c r="F54" s="7">
        <v>75.5</v>
      </c>
      <c r="G54" s="7">
        <v>76.4</v>
      </c>
      <c r="H54" s="7">
        <f t="shared" si="3"/>
        <v>76.04</v>
      </c>
      <c r="I54" s="6">
        <f t="shared" si="4"/>
        <v>4</v>
      </c>
    </row>
    <row r="55" customHeight="1" spans="1:9">
      <c r="A55" s="6">
        <v>53</v>
      </c>
      <c r="B55" s="6" t="s">
        <v>10</v>
      </c>
      <c r="C55" s="6" t="s">
        <v>66</v>
      </c>
      <c r="D55" s="6" t="s">
        <v>67</v>
      </c>
      <c r="E55" s="6" t="s">
        <v>72</v>
      </c>
      <c r="F55" s="7">
        <v>80.5</v>
      </c>
      <c r="G55" s="7">
        <v>72.2</v>
      </c>
      <c r="H55" s="7">
        <f t="shared" si="3"/>
        <v>75.52</v>
      </c>
      <c r="I55" s="6">
        <f t="shared" si="4"/>
        <v>5</v>
      </c>
    </row>
    <row r="56" customHeight="1" spans="1:9">
      <c r="A56" s="6">
        <v>54</v>
      </c>
      <c r="B56" s="6" t="s">
        <v>10</v>
      </c>
      <c r="C56" s="6" t="s">
        <v>66</v>
      </c>
      <c r="D56" s="6" t="s">
        <v>67</v>
      </c>
      <c r="E56" s="6" t="s">
        <v>73</v>
      </c>
      <c r="F56" s="7">
        <v>80.5</v>
      </c>
      <c r="G56" s="7">
        <v>71.2</v>
      </c>
      <c r="H56" s="7">
        <f t="shared" si="3"/>
        <v>74.92</v>
      </c>
      <c r="I56" s="6">
        <f t="shared" si="4"/>
        <v>6</v>
      </c>
    </row>
    <row r="57" customHeight="1" spans="1:9">
      <c r="A57" s="6">
        <v>55</v>
      </c>
      <c r="B57" s="6" t="s">
        <v>10</v>
      </c>
      <c r="C57" s="6" t="s">
        <v>66</v>
      </c>
      <c r="D57" s="6" t="s">
        <v>67</v>
      </c>
      <c r="E57" s="6" t="s">
        <v>74</v>
      </c>
      <c r="F57" s="7">
        <v>71</v>
      </c>
      <c r="G57" s="7">
        <v>76.8</v>
      </c>
      <c r="H57" s="7">
        <f t="shared" si="3"/>
        <v>74.48</v>
      </c>
      <c r="I57" s="6">
        <f t="shared" si="4"/>
        <v>7</v>
      </c>
    </row>
    <row r="58" customHeight="1" spans="1:9">
      <c r="A58" s="6">
        <v>56</v>
      </c>
      <c r="B58" s="6" t="s">
        <v>10</v>
      </c>
      <c r="C58" s="6" t="s">
        <v>66</v>
      </c>
      <c r="D58" s="6" t="s">
        <v>67</v>
      </c>
      <c r="E58" s="6" t="s">
        <v>75</v>
      </c>
      <c r="F58" s="7">
        <v>72.5</v>
      </c>
      <c r="G58" s="7">
        <v>75.4</v>
      </c>
      <c r="H58" s="7">
        <f t="shared" si="3"/>
        <v>74.24</v>
      </c>
      <c r="I58" s="6">
        <f t="shared" si="4"/>
        <v>8</v>
      </c>
    </row>
    <row r="59" customHeight="1" spans="1:9">
      <c r="A59" s="6">
        <v>57</v>
      </c>
      <c r="B59" s="6" t="s">
        <v>10</v>
      </c>
      <c r="C59" s="6" t="s">
        <v>66</v>
      </c>
      <c r="D59" s="6" t="s">
        <v>67</v>
      </c>
      <c r="E59" s="6" t="s">
        <v>76</v>
      </c>
      <c r="F59" s="7">
        <v>73.5</v>
      </c>
      <c r="G59" s="7">
        <v>73.3</v>
      </c>
      <c r="H59" s="7">
        <f t="shared" si="3"/>
        <v>73.38</v>
      </c>
      <c r="I59" s="6">
        <f t="shared" si="4"/>
        <v>9</v>
      </c>
    </row>
    <row r="60" customHeight="1" spans="1:9">
      <c r="A60" s="6">
        <v>58</v>
      </c>
      <c r="B60" s="6" t="s">
        <v>10</v>
      </c>
      <c r="C60" s="6" t="s">
        <v>66</v>
      </c>
      <c r="D60" s="6" t="s">
        <v>67</v>
      </c>
      <c r="E60" s="6" t="s">
        <v>77</v>
      </c>
      <c r="F60" s="7">
        <v>76</v>
      </c>
      <c r="G60" s="7">
        <v>71.4</v>
      </c>
      <c r="H60" s="7">
        <f t="shared" si="3"/>
        <v>73.24</v>
      </c>
      <c r="I60" s="6">
        <f t="shared" si="4"/>
        <v>10</v>
      </c>
    </row>
    <row r="61" customHeight="1" spans="1:9">
      <c r="A61" s="6">
        <v>59</v>
      </c>
      <c r="B61" s="6" t="s">
        <v>10</v>
      </c>
      <c r="C61" s="6" t="s">
        <v>66</v>
      </c>
      <c r="D61" s="6" t="s">
        <v>67</v>
      </c>
      <c r="E61" s="6" t="s">
        <v>78</v>
      </c>
      <c r="F61" s="7">
        <v>73.5</v>
      </c>
      <c r="G61" s="7">
        <v>72.7</v>
      </c>
      <c r="H61" s="7">
        <f t="shared" si="3"/>
        <v>73.02</v>
      </c>
      <c r="I61" s="6">
        <f t="shared" si="4"/>
        <v>11</v>
      </c>
    </row>
    <row r="62" customHeight="1" spans="1:9">
      <c r="A62" s="6">
        <v>60</v>
      </c>
      <c r="B62" s="6" t="s">
        <v>10</v>
      </c>
      <c r="C62" s="6" t="s">
        <v>66</v>
      </c>
      <c r="D62" s="6" t="s">
        <v>67</v>
      </c>
      <c r="E62" s="6" t="s">
        <v>79</v>
      </c>
      <c r="F62" s="7">
        <v>73</v>
      </c>
      <c r="G62" s="7">
        <v>72.6</v>
      </c>
      <c r="H62" s="7">
        <f t="shared" si="3"/>
        <v>72.76</v>
      </c>
      <c r="I62" s="6">
        <f t="shared" si="4"/>
        <v>12</v>
      </c>
    </row>
    <row r="63" customHeight="1" spans="1:9">
      <c r="A63" s="6">
        <v>61</v>
      </c>
      <c r="B63" s="6" t="s">
        <v>10</v>
      </c>
      <c r="C63" s="6" t="s">
        <v>66</v>
      </c>
      <c r="D63" s="6" t="s">
        <v>67</v>
      </c>
      <c r="E63" s="6" t="s">
        <v>80</v>
      </c>
      <c r="F63" s="7">
        <v>73.5</v>
      </c>
      <c r="G63" s="7">
        <v>71.6</v>
      </c>
      <c r="H63" s="7">
        <f t="shared" si="3"/>
        <v>72.36</v>
      </c>
      <c r="I63" s="6">
        <f t="shared" si="4"/>
        <v>13</v>
      </c>
    </row>
    <row r="64" customHeight="1" spans="1:9">
      <c r="A64" s="6">
        <v>62</v>
      </c>
      <c r="B64" s="6" t="s">
        <v>10</v>
      </c>
      <c r="C64" s="6" t="s">
        <v>66</v>
      </c>
      <c r="D64" s="6" t="s">
        <v>67</v>
      </c>
      <c r="E64" s="6" t="s">
        <v>81</v>
      </c>
      <c r="F64" s="7">
        <v>69.5</v>
      </c>
      <c r="G64" s="7">
        <v>72.2</v>
      </c>
      <c r="H64" s="7">
        <f t="shared" si="3"/>
        <v>71.12</v>
      </c>
      <c r="I64" s="6">
        <f t="shared" si="4"/>
        <v>14</v>
      </c>
    </row>
    <row r="65" customHeight="1" spans="1:9">
      <c r="A65" s="6">
        <v>63</v>
      </c>
      <c r="B65" s="6" t="s">
        <v>10</v>
      </c>
      <c r="C65" s="6" t="s">
        <v>66</v>
      </c>
      <c r="D65" s="6" t="s">
        <v>67</v>
      </c>
      <c r="E65" s="6" t="s">
        <v>82</v>
      </c>
      <c r="F65" s="7">
        <v>75.5</v>
      </c>
      <c r="G65" s="7">
        <v>67.8</v>
      </c>
      <c r="H65" s="7">
        <f t="shared" si="3"/>
        <v>70.88</v>
      </c>
      <c r="I65" s="6">
        <f t="shared" si="4"/>
        <v>15</v>
      </c>
    </row>
    <row r="66" customHeight="1" spans="1:9">
      <c r="A66" s="6">
        <v>64</v>
      </c>
      <c r="B66" s="6" t="s">
        <v>10</v>
      </c>
      <c r="C66" s="6" t="s">
        <v>83</v>
      </c>
      <c r="D66" s="6" t="s">
        <v>84</v>
      </c>
      <c r="E66" s="6" t="s">
        <v>85</v>
      </c>
      <c r="F66" s="7">
        <v>84.5</v>
      </c>
      <c r="G66" s="7">
        <v>86.8</v>
      </c>
      <c r="H66" s="7">
        <f t="shared" si="3"/>
        <v>85.88</v>
      </c>
      <c r="I66" s="6">
        <f t="shared" ref="I66:I79" si="5">RANK(H66,$H$66:$H$79,0)</f>
        <v>1</v>
      </c>
    </row>
    <row r="67" customHeight="1" spans="1:9">
      <c r="A67" s="6">
        <v>65</v>
      </c>
      <c r="B67" s="6" t="s">
        <v>10</v>
      </c>
      <c r="C67" s="6" t="s">
        <v>83</v>
      </c>
      <c r="D67" s="6" t="s">
        <v>84</v>
      </c>
      <c r="E67" s="6" t="s">
        <v>86</v>
      </c>
      <c r="F67" s="7">
        <v>86.5</v>
      </c>
      <c r="G67" s="7">
        <v>84.8</v>
      </c>
      <c r="H67" s="7">
        <f t="shared" si="3"/>
        <v>85.48</v>
      </c>
      <c r="I67" s="6">
        <f t="shared" si="5"/>
        <v>2</v>
      </c>
    </row>
    <row r="68" customHeight="1" spans="1:9">
      <c r="A68" s="6">
        <v>66</v>
      </c>
      <c r="B68" s="6" t="s">
        <v>10</v>
      </c>
      <c r="C68" s="6" t="s">
        <v>83</v>
      </c>
      <c r="D68" s="6" t="s">
        <v>84</v>
      </c>
      <c r="E68" s="6" t="s">
        <v>87</v>
      </c>
      <c r="F68" s="7">
        <v>85.5</v>
      </c>
      <c r="G68" s="7">
        <v>84.6</v>
      </c>
      <c r="H68" s="7">
        <f t="shared" si="3"/>
        <v>84.96</v>
      </c>
      <c r="I68" s="6">
        <f t="shared" si="5"/>
        <v>3</v>
      </c>
    </row>
    <row r="69" customHeight="1" spans="1:9">
      <c r="A69" s="6">
        <v>67</v>
      </c>
      <c r="B69" s="6" t="s">
        <v>10</v>
      </c>
      <c r="C69" s="6" t="s">
        <v>83</v>
      </c>
      <c r="D69" s="6" t="s">
        <v>84</v>
      </c>
      <c r="E69" s="6" t="s">
        <v>88</v>
      </c>
      <c r="F69" s="7">
        <v>85.5</v>
      </c>
      <c r="G69" s="7">
        <v>80.5</v>
      </c>
      <c r="H69" s="7">
        <f t="shared" si="3"/>
        <v>82.5</v>
      </c>
      <c r="I69" s="6">
        <f t="shared" si="5"/>
        <v>4</v>
      </c>
    </row>
    <row r="70" customHeight="1" spans="1:9">
      <c r="A70" s="6">
        <v>68</v>
      </c>
      <c r="B70" s="6" t="s">
        <v>10</v>
      </c>
      <c r="C70" s="6" t="s">
        <v>83</v>
      </c>
      <c r="D70" s="6" t="s">
        <v>84</v>
      </c>
      <c r="E70" s="6" t="s">
        <v>89</v>
      </c>
      <c r="F70" s="7">
        <v>75.5</v>
      </c>
      <c r="G70" s="7">
        <v>86.2</v>
      </c>
      <c r="H70" s="7">
        <f t="shared" si="3"/>
        <v>81.92</v>
      </c>
      <c r="I70" s="6">
        <f t="shared" si="5"/>
        <v>5</v>
      </c>
    </row>
    <row r="71" customHeight="1" spans="1:9">
      <c r="A71" s="6">
        <v>69</v>
      </c>
      <c r="B71" s="6" t="s">
        <v>10</v>
      </c>
      <c r="C71" s="6" t="s">
        <v>83</v>
      </c>
      <c r="D71" s="6" t="s">
        <v>84</v>
      </c>
      <c r="E71" s="6" t="s">
        <v>90</v>
      </c>
      <c r="F71" s="7">
        <v>87.5</v>
      </c>
      <c r="G71" s="7">
        <v>70.2</v>
      </c>
      <c r="H71" s="7">
        <f t="shared" si="3"/>
        <v>77.12</v>
      </c>
      <c r="I71" s="6">
        <f t="shared" si="5"/>
        <v>6</v>
      </c>
    </row>
    <row r="72" customHeight="1" spans="1:9">
      <c r="A72" s="6">
        <v>70</v>
      </c>
      <c r="B72" s="6" t="s">
        <v>10</v>
      </c>
      <c r="C72" s="6" t="s">
        <v>83</v>
      </c>
      <c r="D72" s="6" t="s">
        <v>84</v>
      </c>
      <c r="E72" s="6" t="s">
        <v>91</v>
      </c>
      <c r="F72" s="7">
        <v>80.5</v>
      </c>
      <c r="G72" s="7">
        <v>74.6</v>
      </c>
      <c r="H72" s="7">
        <f t="shared" si="3"/>
        <v>76.96</v>
      </c>
      <c r="I72" s="6">
        <f t="shared" si="5"/>
        <v>7</v>
      </c>
    </row>
    <row r="73" customHeight="1" spans="1:9">
      <c r="A73" s="6">
        <v>71</v>
      </c>
      <c r="B73" s="6" t="s">
        <v>10</v>
      </c>
      <c r="C73" s="6" t="s">
        <v>83</v>
      </c>
      <c r="D73" s="6" t="s">
        <v>84</v>
      </c>
      <c r="E73" s="6" t="s">
        <v>92</v>
      </c>
      <c r="F73" s="7">
        <v>77.5</v>
      </c>
      <c r="G73" s="7">
        <v>75.0666666666667</v>
      </c>
      <c r="H73" s="7">
        <f t="shared" si="3"/>
        <v>76.04</v>
      </c>
      <c r="I73" s="6">
        <f t="shared" si="5"/>
        <v>8</v>
      </c>
    </row>
    <row r="74" customHeight="1" spans="1:9">
      <c r="A74" s="6">
        <v>72</v>
      </c>
      <c r="B74" s="6" t="s">
        <v>10</v>
      </c>
      <c r="C74" s="6" t="s">
        <v>83</v>
      </c>
      <c r="D74" s="6" t="s">
        <v>84</v>
      </c>
      <c r="E74" s="6" t="s">
        <v>93</v>
      </c>
      <c r="F74" s="7">
        <v>77</v>
      </c>
      <c r="G74" s="7">
        <v>75.0333333333333</v>
      </c>
      <c r="H74" s="7">
        <f t="shared" si="3"/>
        <v>75.82</v>
      </c>
      <c r="I74" s="6">
        <f t="shared" si="5"/>
        <v>9</v>
      </c>
    </row>
    <row r="75" customHeight="1" spans="1:9">
      <c r="A75" s="6">
        <v>73</v>
      </c>
      <c r="B75" s="6" t="s">
        <v>10</v>
      </c>
      <c r="C75" s="6" t="s">
        <v>83</v>
      </c>
      <c r="D75" s="6" t="s">
        <v>84</v>
      </c>
      <c r="E75" s="6" t="s">
        <v>94</v>
      </c>
      <c r="F75" s="7">
        <v>78.5</v>
      </c>
      <c r="G75" s="7">
        <v>73.7666666666667</v>
      </c>
      <c r="H75" s="7">
        <f t="shared" si="3"/>
        <v>75.66</v>
      </c>
      <c r="I75" s="6">
        <f t="shared" si="5"/>
        <v>10</v>
      </c>
    </row>
    <row r="76" customHeight="1" spans="1:9">
      <c r="A76" s="6">
        <v>74</v>
      </c>
      <c r="B76" s="6" t="s">
        <v>10</v>
      </c>
      <c r="C76" s="6" t="s">
        <v>83</v>
      </c>
      <c r="D76" s="6" t="s">
        <v>84</v>
      </c>
      <c r="E76" s="6" t="s">
        <v>95</v>
      </c>
      <c r="F76" s="7">
        <v>79.5</v>
      </c>
      <c r="G76" s="7">
        <v>72.2</v>
      </c>
      <c r="H76" s="7">
        <f t="shared" si="3"/>
        <v>75.12</v>
      </c>
      <c r="I76" s="6">
        <f t="shared" si="5"/>
        <v>11</v>
      </c>
    </row>
    <row r="77" customHeight="1" spans="1:9">
      <c r="A77" s="6">
        <v>75</v>
      </c>
      <c r="B77" s="6" t="s">
        <v>10</v>
      </c>
      <c r="C77" s="6" t="s">
        <v>83</v>
      </c>
      <c r="D77" s="6" t="s">
        <v>84</v>
      </c>
      <c r="E77" s="6" t="s">
        <v>96</v>
      </c>
      <c r="F77" s="7">
        <v>75</v>
      </c>
      <c r="G77" s="7">
        <v>75</v>
      </c>
      <c r="H77" s="7">
        <f t="shared" si="3"/>
        <v>75</v>
      </c>
      <c r="I77" s="6">
        <f t="shared" si="5"/>
        <v>12</v>
      </c>
    </row>
    <row r="78" customHeight="1" spans="1:9">
      <c r="A78" s="6">
        <v>76</v>
      </c>
      <c r="B78" s="6" t="s">
        <v>10</v>
      </c>
      <c r="C78" s="6" t="s">
        <v>83</v>
      </c>
      <c r="D78" s="6" t="s">
        <v>84</v>
      </c>
      <c r="E78" s="6" t="s">
        <v>97</v>
      </c>
      <c r="F78" s="7">
        <v>74.5</v>
      </c>
      <c r="G78" s="7">
        <v>75</v>
      </c>
      <c r="H78" s="7">
        <f t="shared" si="3"/>
        <v>74.8</v>
      </c>
      <c r="I78" s="6">
        <f t="shared" si="5"/>
        <v>13</v>
      </c>
    </row>
    <row r="79" customHeight="1" spans="1:9">
      <c r="A79" s="6">
        <v>77</v>
      </c>
      <c r="B79" s="6" t="s">
        <v>10</v>
      </c>
      <c r="C79" s="6" t="s">
        <v>83</v>
      </c>
      <c r="D79" s="6" t="s">
        <v>84</v>
      </c>
      <c r="E79" s="6" t="s">
        <v>98</v>
      </c>
      <c r="F79" s="7">
        <v>80</v>
      </c>
      <c r="G79" s="7" t="s">
        <v>65</v>
      </c>
      <c r="H79" s="7">
        <f>F79*0.4+0*0.6</f>
        <v>32</v>
      </c>
      <c r="I79" s="6">
        <f t="shared" si="5"/>
        <v>14</v>
      </c>
    </row>
    <row r="80" customHeight="1" spans="1:9">
      <c r="A80" s="6">
        <v>78</v>
      </c>
      <c r="B80" s="6" t="s">
        <v>10</v>
      </c>
      <c r="C80" s="6" t="s">
        <v>99</v>
      </c>
      <c r="D80" s="6" t="s">
        <v>100</v>
      </c>
      <c r="E80" s="6" t="s">
        <v>101</v>
      </c>
      <c r="F80" s="7">
        <v>70.5</v>
      </c>
      <c r="G80" s="7">
        <v>89.1</v>
      </c>
      <c r="H80" s="7">
        <f t="shared" ref="H80:H90" si="6">F80*0.4+G80*0.6</f>
        <v>81.66</v>
      </c>
      <c r="I80" s="6">
        <f t="shared" ref="I80:I91" si="7">RANK(H80,$H$80:$H$91,0)</f>
        <v>1</v>
      </c>
    </row>
    <row r="81" customHeight="1" spans="1:9">
      <c r="A81" s="6">
        <v>79</v>
      </c>
      <c r="B81" s="6" t="s">
        <v>10</v>
      </c>
      <c r="C81" s="6" t="s">
        <v>99</v>
      </c>
      <c r="D81" s="6" t="s">
        <v>100</v>
      </c>
      <c r="E81" s="6" t="s">
        <v>102</v>
      </c>
      <c r="F81" s="7">
        <v>72.5</v>
      </c>
      <c r="G81" s="7">
        <v>87.4</v>
      </c>
      <c r="H81" s="7">
        <f t="shared" si="6"/>
        <v>81.44</v>
      </c>
      <c r="I81" s="6">
        <f t="shared" si="7"/>
        <v>2</v>
      </c>
    </row>
    <row r="82" customHeight="1" spans="1:9">
      <c r="A82" s="6">
        <v>80</v>
      </c>
      <c r="B82" s="6" t="s">
        <v>10</v>
      </c>
      <c r="C82" s="6" t="s">
        <v>99</v>
      </c>
      <c r="D82" s="6" t="s">
        <v>100</v>
      </c>
      <c r="E82" s="6" t="s">
        <v>103</v>
      </c>
      <c r="F82" s="7">
        <v>71.5</v>
      </c>
      <c r="G82" s="7">
        <v>87.7</v>
      </c>
      <c r="H82" s="7">
        <f t="shared" si="6"/>
        <v>81.22</v>
      </c>
      <c r="I82" s="6">
        <f t="shared" si="7"/>
        <v>3</v>
      </c>
    </row>
    <row r="83" customHeight="1" spans="1:9">
      <c r="A83" s="6">
        <v>81</v>
      </c>
      <c r="B83" s="6" t="s">
        <v>10</v>
      </c>
      <c r="C83" s="6" t="s">
        <v>99</v>
      </c>
      <c r="D83" s="6" t="s">
        <v>100</v>
      </c>
      <c r="E83" s="6" t="s">
        <v>104</v>
      </c>
      <c r="F83" s="7">
        <v>72</v>
      </c>
      <c r="G83" s="7">
        <v>85.5</v>
      </c>
      <c r="H83" s="7">
        <f t="shared" si="6"/>
        <v>80.1</v>
      </c>
      <c r="I83" s="6">
        <f t="shared" si="7"/>
        <v>4</v>
      </c>
    </row>
    <row r="84" customHeight="1" spans="1:9">
      <c r="A84" s="6">
        <v>82</v>
      </c>
      <c r="B84" s="6" t="s">
        <v>10</v>
      </c>
      <c r="C84" s="6" t="s">
        <v>99</v>
      </c>
      <c r="D84" s="6" t="s">
        <v>100</v>
      </c>
      <c r="E84" s="6" t="s">
        <v>105</v>
      </c>
      <c r="F84" s="7">
        <v>82</v>
      </c>
      <c r="G84" s="7">
        <v>77.9</v>
      </c>
      <c r="H84" s="7">
        <f t="shared" si="6"/>
        <v>79.54</v>
      </c>
      <c r="I84" s="6">
        <f t="shared" si="7"/>
        <v>5</v>
      </c>
    </row>
    <row r="85" customHeight="1" spans="1:9">
      <c r="A85" s="6">
        <v>83</v>
      </c>
      <c r="B85" s="6" t="s">
        <v>10</v>
      </c>
      <c r="C85" s="6" t="s">
        <v>99</v>
      </c>
      <c r="D85" s="6" t="s">
        <v>100</v>
      </c>
      <c r="E85" s="6" t="s">
        <v>106</v>
      </c>
      <c r="F85" s="7">
        <v>79</v>
      </c>
      <c r="G85" s="7">
        <v>75.8</v>
      </c>
      <c r="H85" s="7">
        <f t="shared" si="6"/>
        <v>77.08</v>
      </c>
      <c r="I85" s="6">
        <f t="shared" si="7"/>
        <v>6</v>
      </c>
    </row>
    <row r="86" customHeight="1" spans="1:9">
      <c r="A86" s="6">
        <v>84</v>
      </c>
      <c r="B86" s="6" t="s">
        <v>10</v>
      </c>
      <c r="C86" s="6" t="s">
        <v>99</v>
      </c>
      <c r="D86" s="6" t="s">
        <v>100</v>
      </c>
      <c r="E86" s="6" t="s">
        <v>107</v>
      </c>
      <c r="F86" s="7">
        <v>69</v>
      </c>
      <c r="G86" s="7">
        <v>81.6</v>
      </c>
      <c r="H86" s="7">
        <f t="shared" si="6"/>
        <v>76.56</v>
      </c>
      <c r="I86" s="6">
        <f t="shared" si="7"/>
        <v>7</v>
      </c>
    </row>
    <row r="87" customHeight="1" spans="1:9">
      <c r="A87" s="6">
        <v>85</v>
      </c>
      <c r="B87" s="6" t="s">
        <v>10</v>
      </c>
      <c r="C87" s="6" t="s">
        <v>99</v>
      </c>
      <c r="D87" s="6" t="s">
        <v>100</v>
      </c>
      <c r="E87" s="6" t="s">
        <v>108</v>
      </c>
      <c r="F87" s="7">
        <v>76</v>
      </c>
      <c r="G87" s="7">
        <v>74.9</v>
      </c>
      <c r="H87" s="7">
        <f t="shared" si="6"/>
        <v>75.34</v>
      </c>
      <c r="I87" s="6">
        <f t="shared" si="7"/>
        <v>8</v>
      </c>
    </row>
    <row r="88" customHeight="1" spans="1:9">
      <c r="A88" s="6">
        <v>86</v>
      </c>
      <c r="B88" s="6" t="s">
        <v>10</v>
      </c>
      <c r="C88" s="6" t="s">
        <v>99</v>
      </c>
      <c r="D88" s="6" t="s">
        <v>100</v>
      </c>
      <c r="E88" s="6" t="s">
        <v>109</v>
      </c>
      <c r="F88" s="7">
        <v>71.5</v>
      </c>
      <c r="G88" s="7">
        <v>77.5</v>
      </c>
      <c r="H88" s="7">
        <f t="shared" si="6"/>
        <v>75.1</v>
      </c>
      <c r="I88" s="6">
        <f t="shared" si="7"/>
        <v>9</v>
      </c>
    </row>
    <row r="89" customHeight="1" spans="1:9">
      <c r="A89" s="6">
        <v>87</v>
      </c>
      <c r="B89" s="6" t="s">
        <v>10</v>
      </c>
      <c r="C89" s="6" t="s">
        <v>99</v>
      </c>
      <c r="D89" s="6" t="s">
        <v>100</v>
      </c>
      <c r="E89" s="6" t="s">
        <v>110</v>
      </c>
      <c r="F89" s="7">
        <v>71</v>
      </c>
      <c r="G89" s="7">
        <v>77.8</v>
      </c>
      <c r="H89" s="7">
        <f t="shared" si="6"/>
        <v>75.08</v>
      </c>
      <c r="I89" s="6">
        <f t="shared" si="7"/>
        <v>10</v>
      </c>
    </row>
    <row r="90" customHeight="1" spans="1:9">
      <c r="A90" s="6">
        <v>88</v>
      </c>
      <c r="B90" s="6" t="s">
        <v>10</v>
      </c>
      <c r="C90" s="6" t="s">
        <v>99</v>
      </c>
      <c r="D90" s="6" t="s">
        <v>100</v>
      </c>
      <c r="E90" s="6" t="s">
        <v>111</v>
      </c>
      <c r="F90" s="7">
        <v>71.5</v>
      </c>
      <c r="G90" s="7">
        <v>77.4</v>
      </c>
      <c r="H90" s="7">
        <f t="shared" si="6"/>
        <v>75.04</v>
      </c>
      <c r="I90" s="6">
        <f t="shared" si="7"/>
        <v>11</v>
      </c>
    </row>
    <row r="91" customHeight="1" spans="1:9">
      <c r="A91" s="6">
        <v>89</v>
      </c>
      <c r="B91" s="6" t="s">
        <v>10</v>
      </c>
      <c r="C91" s="6" t="s">
        <v>99</v>
      </c>
      <c r="D91" s="6" t="s">
        <v>100</v>
      </c>
      <c r="E91" s="6" t="s">
        <v>112</v>
      </c>
      <c r="F91" s="7">
        <v>68</v>
      </c>
      <c r="G91" s="7" t="s">
        <v>65</v>
      </c>
      <c r="H91" s="7">
        <f>F91*0.4+0*0.6</f>
        <v>27.2</v>
      </c>
      <c r="I91" s="6">
        <f t="shared" si="7"/>
        <v>12</v>
      </c>
    </row>
    <row r="92" customHeight="1" spans="1:9">
      <c r="A92" s="6">
        <v>90</v>
      </c>
      <c r="B92" s="6" t="s">
        <v>10</v>
      </c>
      <c r="C92" s="6" t="s">
        <v>113</v>
      </c>
      <c r="D92" s="6" t="s">
        <v>114</v>
      </c>
      <c r="E92" s="6" t="s">
        <v>115</v>
      </c>
      <c r="F92" s="7">
        <v>87</v>
      </c>
      <c r="G92" s="7">
        <v>89.6</v>
      </c>
      <c r="H92" s="7">
        <f>F92*0.4+G92*0.6</f>
        <v>88.56</v>
      </c>
      <c r="I92" s="6">
        <f t="shared" ref="I92:I105" si="8">RANK(H92,$H$92:$H$105,0)</f>
        <v>1</v>
      </c>
    </row>
    <row r="93" customHeight="1" spans="1:9">
      <c r="A93" s="6">
        <v>91</v>
      </c>
      <c r="B93" s="6" t="s">
        <v>10</v>
      </c>
      <c r="C93" s="6" t="s">
        <v>113</v>
      </c>
      <c r="D93" s="6" t="s">
        <v>114</v>
      </c>
      <c r="E93" s="6" t="s">
        <v>116</v>
      </c>
      <c r="F93" s="7" t="s">
        <v>117</v>
      </c>
      <c r="G93" s="7">
        <v>87.6</v>
      </c>
      <c r="H93" s="7">
        <f>G93</f>
        <v>87.6</v>
      </c>
      <c r="I93" s="6">
        <f t="shared" si="8"/>
        <v>2</v>
      </c>
    </row>
    <row r="94" customHeight="1" spans="1:9">
      <c r="A94" s="6">
        <v>92</v>
      </c>
      <c r="B94" s="6" t="s">
        <v>10</v>
      </c>
      <c r="C94" s="6" t="s">
        <v>113</v>
      </c>
      <c r="D94" s="6" t="s">
        <v>114</v>
      </c>
      <c r="E94" s="6" t="s">
        <v>118</v>
      </c>
      <c r="F94" s="7">
        <v>62</v>
      </c>
      <c r="G94" s="7">
        <v>88.9</v>
      </c>
      <c r="H94" s="7">
        <f t="shared" ref="H94:H119" si="9">F94*0.4+G94*0.6</f>
        <v>78.14</v>
      </c>
      <c r="I94" s="6">
        <f t="shared" si="8"/>
        <v>3</v>
      </c>
    </row>
    <row r="95" customHeight="1" spans="1:9">
      <c r="A95" s="6">
        <v>93</v>
      </c>
      <c r="B95" s="6" t="s">
        <v>10</v>
      </c>
      <c r="C95" s="6" t="s">
        <v>113</v>
      </c>
      <c r="D95" s="6" t="s">
        <v>114</v>
      </c>
      <c r="E95" s="6" t="s">
        <v>119</v>
      </c>
      <c r="F95" s="7">
        <v>75</v>
      </c>
      <c r="G95" s="7">
        <v>76.3</v>
      </c>
      <c r="H95" s="7">
        <f t="shared" si="9"/>
        <v>75.78</v>
      </c>
      <c r="I95" s="6">
        <f t="shared" si="8"/>
        <v>4</v>
      </c>
    </row>
    <row r="96" customHeight="1" spans="1:9">
      <c r="A96" s="6">
        <v>94</v>
      </c>
      <c r="B96" s="6" t="s">
        <v>10</v>
      </c>
      <c r="C96" s="6" t="s">
        <v>113</v>
      </c>
      <c r="D96" s="6" t="s">
        <v>114</v>
      </c>
      <c r="E96" s="6" t="s">
        <v>120</v>
      </c>
      <c r="F96" s="7">
        <v>69.5</v>
      </c>
      <c r="G96" s="7">
        <v>78.6</v>
      </c>
      <c r="H96" s="7">
        <f t="shared" si="9"/>
        <v>74.96</v>
      </c>
      <c r="I96" s="6">
        <f t="shared" si="8"/>
        <v>5</v>
      </c>
    </row>
    <row r="97" customHeight="1" spans="1:9">
      <c r="A97" s="6">
        <v>95</v>
      </c>
      <c r="B97" s="6" t="s">
        <v>10</v>
      </c>
      <c r="C97" s="6" t="s">
        <v>113</v>
      </c>
      <c r="D97" s="6" t="s">
        <v>114</v>
      </c>
      <c r="E97" s="6" t="s">
        <v>121</v>
      </c>
      <c r="F97" s="7">
        <v>75</v>
      </c>
      <c r="G97" s="7">
        <v>72.8</v>
      </c>
      <c r="H97" s="7">
        <f t="shared" si="9"/>
        <v>73.68</v>
      </c>
      <c r="I97" s="6">
        <f t="shared" si="8"/>
        <v>6</v>
      </c>
    </row>
    <row r="98" customHeight="1" spans="1:9">
      <c r="A98" s="6">
        <v>96</v>
      </c>
      <c r="B98" s="6" t="s">
        <v>10</v>
      </c>
      <c r="C98" s="6" t="s">
        <v>113</v>
      </c>
      <c r="D98" s="6" t="s">
        <v>114</v>
      </c>
      <c r="E98" s="6" t="s">
        <v>122</v>
      </c>
      <c r="F98" s="7">
        <v>63</v>
      </c>
      <c r="G98" s="7">
        <v>79.2</v>
      </c>
      <c r="H98" s="7">
        <f t="shared" si="9"/>
        <v>72.72</v>
      </c>
      <c r="I98" s="6">
        <f t="shared" si="8"/>
        <v>7</v>
      </c>
    </row>
    <row r="99" customHeight="1" spans="1:9">
      <c r="A99" s="6">
        <v>97</v>
      </c>
      <c r="B99" s="6" t="s">
        <v>10</v>
      </c>
      <c r="C99" s="6" t="s">
        <v>113</v>
      </c>
      <c r="D99" s="6" t="s">
        <v>114</v>
      </c>
      <c r="E99" s="6" t="s">
        <v>123</v>
      </c>
      <c r="F99" s="7">
        <v>67.5</v>
      </c>
      <c r="G99" s="7">
        <v>76</v>
      </c>
      <c r="H99" s="7">
        <f t="shared" si="9"/>
        <v>72.6</v>
      </c>
      <c r="I99" s="6">
        <f t="shared" si="8"/>
        <v>8</v>
      </c>
    </row>
    <row r="100" customHeight="1" spans="1:9">
      <c r="A100" s="6">
        <v>98</v>
      </c>
      <c r="B100" s="6" t="s">
        <v>10</v>
      </c>
      <c r="C100" s="6" t="s">
        <v>113</v>
      </c>
      <c r="D100" s="6" t="s">
        <v>114</v>
      </c>
      <c r="E100" s="6" t="s">
        <v>124</v>
      </c>
      <c r="F100" s="7">
        <v>69.5</v>
      </c>
      <c r="G100" s="7">
        <v>74.3</v>
      </c>
      <c r="H100" s="7">
        <f t="shared" si="9"/>
        <v>72.38</v>
      </c>
      <c r="I100" s="6">
        <f t="shared" si="8"/>
        <v>9</v>
      </c>
    </row>
    <row r="101" customHeight="1" spans="1:9">
      <c r="A101" s="6">
        <v>99</v>
      </c>
      <c r="B101" s="6" t="s">
        <v>10</v>
      </c>
      <c r="C101" s="6" t="s">
        <v>113</v>
      </c>
      <c r="D101" s="6" t="s">
        <v>114</v>
      </c>
      <c r="E101" s="6" t="s">
        <v>125</v>
      </c>
      <c r="F101" s="7">
        <v>61.5</v>
      </c>
      <c r="G101" s="7">
        <v>79.6</v>
      </c>
      <c r="H101" s="7">
        <f t="shared" si="9"/>
        <v>72.36</v>
      </c>
      <c r="I101" s="6">
        <f t="shared" si="8"/>
        <v>10</v>
      </c>
    </row>
    <row r="102" customHeight="1" spans="1:9">
      <c r="A102" s="6">
        <v>100</v>
      </c>
      <c r="B102" s="6" t="s">
        <v>10</v>
      </c>
      <c r="C102" s="6" t="s">
        <v>113</v>
      </c>
      <c r="D102" s="6" t="s">
        <v>114</v>
      </c>
      <c r="E102" s="6" t="s">
        <v>126</v>
      </c>
      <c r="F102" s="7">
        <v>61.5</v>
      </c>
      <c r="G102" s="7">
        <v>78.4</v>
      </c>
      <c r="H102" s="7">
        <f t="shared" si="9"/>
        <v>71.64</v>
      </c>
      <c r="I102" s="6">
        <f t="shared" si="8"/>
        <v>11</v>
      </c>
    </row>
    <row r="103" customHeight="1" spans="1:9">
      <c r="A103" s="6">
        <v>101</v>
      </c>
      <c r="B103" s="6" t="s">
        <v>10</v>
      </c>
      <c r="C103" s="6" t="s">
        <v>113</v>
      </c>
      <c r="D103" s="6" t="s">
        <v>114</v>
      </c>
      <c r="E103" s="6" t="s">
        <v>127</v>
      </c>
      <c r="F103" s="7">
        <v>61.5</v>
      </c>
      <c r="G103" s="7">
        <v>77</v>
      </c>
      <c r="H103" s="7">
        <f t="shared" si="9"/>
        <v>70.8</v>
      </c>
      <c r="I103" s="6">
        <f t="shared" si="8"/>
        <v>12</v>
      </c>
    </row>
    <row r="104" customHeight="1" spans="1:9">
      <c r="A104" s="6">
        <v>102</v>
      </c>
      <c r="B104" s="6" t="s">
        <v>10</v>
      </c>
      <c r="C104" s="6" t="s">
        <v>113</v>
      </c>
      <c r="D104" s="6" t="s">
        <v>114</v>
      </c>
      <c r="E104" s="6" t="s">
        <v>128</v>
      </c>
      <c r="F104" s="7">
        <v>63</v>
      </c>
      <c r="G104" s="7">
        <v>73.8</v>
      </c>
      <c r="H104" s="7">
        <f t="shared" si="9"/>
        <v>69.48</v>
      </c>
      <c r="I104" s="6">
        <f t="shared" si="8"/>
        <v>13</v>
      </c>
    </row>
    <row r="105" customHeight="1" spans="1:9">
      <c r="A105" s="6">
        <v>103</v>
      </c>
      <c r="B105" s="6" t="s">
        <v>10</v>
      </c>
      <c r="C105" s="6" t="s">
        <v>113</v>
      </c>
      <c r="D105" s="6" t="s">
        <v>114</v>
      </c>
      <c r="E105" s="6" t="s">
        <v>129</v>
      </c>
      <c r="F105" s="7">
        <v>60</v>
      </c>
      <c r="G105" s="7">
        <v>72.6</v>
      </c>
      <c r="H105" s="7">
        <f t="shared" si="9"/>
        <v>67.56</v>
      </c>
      <c r="I105" s="6">
        <f t="shared" si="8"/>
        <v>14</v>
      </c>
    </row>
    <row r="106" customHeight="1" spans="1:9">
      <c r="A106" s="6">
        <v>104</v>
      </c>
      <c r="B106" s="6" t="s">
        <v>10</v>
      </c>
      <c r="C106" s="6" t="s">
        <v>130</v>
      </c>
      <c r="D106" s="6" t="s">
        <v>131</v>
      </c>
      <c r="E106" s="6" t="s">
        <v>132</v>
      </c>
      <c r="F106" s="7">
        <v>76.5</v>
      </c>
      <c r="G106" s="7">
        <v>86.2</v>
      </c>
      <c r="H106" s="7">
        <f t="shared" si="9"/>
        <v>82.32</v>
      </c>
      <c r="I106" s="6">
        <v>1</v>
      </c>
    </row>
    <row r="107" customHeight="1" spans="1:9">
      <c r="A107" s="6">
        <v>105</v>
      </c>
      <c r="B107" s="6" t="s">
        <v>10</v>
      </c>
      <c r="C107" s="6" t="s">
        <v>130</v>
      </c>
      <c r="D107" s="6" t="s">
        <v>131</v>
      </c>
      <c r="E107" s="6" t="s">
        <v>133</v>
      </c>
      <c r="F107" s="7">
        <v>74.5</v>
      </c>
      <c r="G107" s="7">
        <v>83.5</v>
      </c>
      <c r="H107" s="7">
        <f t="shared" si="9"/>
        <v>79.9</v>
      </c>
      <c r="I107" s="6">
        <v>2</v>
      </c>
    </row>
    <row r="108" customHeight="1" spans="1:9">
      <c r="A108" s="6">
        <v>106</v>
      </c>
      <c r="B108" s="6" t="s">
        <v>10</v>
      </c>
      <c r="C108" s="6" t="s">
        <v>130</v>
      </c>
      <c r="D108" s="6" t="s">
        <v>131</v>
      </c>
      <c r="E108" s="6" t="s">
        <v>134</v>
      </c>
      <c r="F108" s="7">
        <v>79</v>
      </c>
      <c r="G108" s="7">
        <v>76.2</v>
      </c>
      <c r="H108" s="7">
        <f t="shared" si="9"/>
        <v>77.32</v>
      </c>
      <c r="I108" s="6">
        <v>3</v>
      </c>
    </row>
    <row r="109" customHeight="1" spans="1:9">
      <c r="A109" s="6">
        <v>107</v>
      </c>
      <c r="B109" s="6" t="s">
        <v>10</v>
      </c>
      <c r="C109" s="6" t="s">
        <v>130</v>
      </c>
      <c r="D109" s="6" t="s">
        <v>131</v>
      </c>
      <c r="E109" s="6" t="s">
        <v>135</v>
      </c>
      <c r="F109" s="7">
        <v>72</v>
      </c>
      <c r="G109" s="7">
        <v>77.3</v>
      </c>
      <c r="H109" s="7">
        <f t="shared" si="9"/>
        <v>75.18</v>
      </c>
      <c r="I109" s="6">
        <v>4</v>
      </c>
    </row>
    <row r="110" customHeight="1" spans="1:9">
      <c r="A110" s="6">
        <v>108</v>
      </c>
      <c r="B110" s="6" t="s">
        <v>10</v>
      </c>
      <c r="C110" s="6" t="s">
        <v>130</v>
      </c>
      <c r="D110" s="6" t="s">
        <v>131</v>
      </c>
      <c r="E110" s="6" t="s">
        <v>136</v>
      </c>
      <c r="F110" s="7">
        <v>77</v>
      </c>
      <c r="G110" s="7">
        <v>73.6</v>
      </c>
      <c r="H110" s="7">
        <f t="shared" si="9"/>
        <v>74.96</v>
      </c>
      <c r="I110" s="6">
        <v>5</v>
      </c>
    </row>
    <row r="111" customHeight="1" spans="1:9">
      <c r="A111" s="6">
        <v>109</v>
      </c>
      <c r="B111" s="6" t="s">
        <v>10</v>
      </c>
      <c r="C111" s="6" t="s">
        <v>137</v>
      </c>
      <c r="D111" s="6" t="s">
        <v>138</v>
      </c>
      <c r="E111" s="6" t="s">
        <v>139</v>
      </c>
      <c r="F111" s="7">
        <v>90.5</v>
      </c>
      <c r="G111" s="7">
        <v>85.8</v>
      </c>
      <c r="H111" s="7">
        <f t="shared" si="9"/>
        <v>87.68</v>
      </c>
      <c r="I111" s="6">
        <f>RANK(H111,$H$111:$H$114,0)</f>
        <v>1</v>
      </c>
    </row>
    <row r="112" customHeight="1" spans="1:9">
      <c r="A112" s="6">
        <v>110</v>
      </c>
      <c r="B112" s="6" t="s">
        <v>10</v>
      </c>
      <c r="C112" s="6" t="s">
        <v>137</v>
      </c>
      <c r="D112" s="6" t="s">
        <v>138</v>
      </c>
      <c r="E112" s="6" t="s">
        <v>140</v>
      </c>
      <c r="F112" s="7">
        <v>87.5</v>
      </c>
      <c r="G112" s="7">
        <v>70.6</v>
      </c>
      <c r="H112" s="7">
        <f t="shared" si="9"/>
        <v>77.36</v>
      </c>
      <c r="I112" s="6">
        <f>RANK(H112,$H$111:$H$114,0)</f>
        <v>2</v>
      </c>
    </row>
    <row r="113" customHeight="1" spans="1:9">
      <c r="A113" s="6">
        <v>111</v>
      </c>
      <c r="B113" s="6" t="s">
        <v>10</v>
      </c>
      <c r="C113" s="6" t="s">
        <v>137</v>
      </c>
      <c r="D113" s="6" t="s">
        <v>138</v>
      </c>
      <c r="E113" s="6" t="s">
        <v>141</v>
      </c>
      <c r="F113" s="7">
        <v>85</v>
      </c>
      <c r="G113" s="7">
        <v>71.2</v>
      </c>
      <c r="H113" s="7">
        <f t="shared" si="9"/>
        <v>76.72</v>
      </c>
      <c r="I113" s="6">
        <f>RANK(H113,$H$111:$H$114,0)</f>
        <v>3</v>
      </c>
    </row>
    <row r="114" customHeight="1" spans="1:9">
      <c r="A114" s="6">
        <v>112</v>
      </c>
      <c r="B114" s="6" t="s">
        <v>10</v>
      </c>
      <c r="C114" s="6" t="s">
        <v>137</v>
      </c>
      <c r="D114" s="6" t="s">
        <v>138</v>
      </c>
      <c r="E114" s="6" t="s">
        <v>142</v>
      </c>
      <c r="F114" s="7">
        <v>80</v>
      </c>
      <c r="G114" s="7">
        <v>73.62</v>
      </c>
      <c r="H114" s="7">
        <f t="shared" si="9"/>
        <v>76.172</v>
      </c>
      <c r="I114" s="6">
        <f>RANK(H114,$H$111:$H$114,0)</f>
        <v>4</v>
      </c>
    </row>
    <row r="115" customHeight="1" spans="1:9">
      <c r="A115" s="6">
        <v>113</v>
      </c>
      <c r="B115" s="6" t="s">
        <v>10</v>
      </c>
      <c r="C115" s="6" t="s">
        <v>143</v>
      </c>
      <c r="D115" s="6" t="s">
        <v>144</v>
      </c>
      <c r="E115" s="6" t="s">
        <v>145</v>
      </c>
      <c r="F115" s="7">
        <v>74</v>
      </c>
      <c r="G115" s="7">
        <v>89.52</v>
      </c>
      <c r="H115" s="7">
        <f t="shared" si="9"/>
        <v>83.312</v>
      </c>
      <c r="I115" s="6">
        <f>RANK(H115,$H$115:$H$119,0)</f>
        <v>1</v>
      </c>
    </row>
    <row r="116" customHeight="1" spans="1:9">
      <c r="A116" s="6">
        <v>114</v>
      </c>
      <c r="B116" s="6" t="s">
        <v>10</v>
      </c>
      <c r="C116" s="6" t="s">
        <v>143</v>
      </c>
      <c r="D116" s="6" t="s">
        <v>144</v>
      </c>
      <c r="E116" s="6" t="s">
        <v>146</v>
      </c>
      <c r="F116" s="7">
        <v>88.5</v>
      </c>
      <c r="G116" s="7">
        <v>75</v>
      </c>
      <c r="H116" s="7">
        <f t="shared" si="9"/>
        <v>80.4</v>
      </c>
      <c r="I116" s="6">
        <f>RANK(H116,$H$115:$H$119,0)</f>
        <v>2</v>
      </c>
    </row>
    <row r="117" customHeight="1" spans="1:9">
      <c r="A117" s="6">
        <v>115</v>
      </c>
      <c r="B117" s="6" t="s">
        <v>10</v>
      </c>
      <c r="C117" s="6" t="s">
        <v>143</v>
      </c>
      <c r="D117" s="6" t="s">
        <v>144</v>
      </c>
      <c r="E117" s="6" t="s">
        <v>147</v>
      </c>
      <c r="F117" s="7">
        <v>83</v>
      </c>
      <c r="G117" s="7">
        <v>68.4</v>
      </c>
      <c r="H117" s="7">
        <f t="shared" si="9"/>
        <v>74.24</v>
      </c>
      <c r="I117" s="6">
        <f>RANK(H117,$H$115:$H$119,0)</f>
        <v>3</v>
      </c>
    </row>
    <row r="118" customHeight="1" spans="1:9">
      <c r="A118" s="6">
        <v>116</v>
      </c>
      <c r="B118" s="6" t="s">
        <v>10</v>
      </c>
      <c r="C118" s="6" t="s">
        <v>143</v>
      </c>
      <c r="D118" s="6" t="s">
        <v>144</v>
      </c>
      <c r="E118" s="6" t="s">
        <v>148</v>
      </c>
      <c r="F118" s="7">
        <v>73</v>
      </c>
      <c r="G118" s="7">
        <v>69.8</v>
      </c>
      <c r="H118" s="7">
        <f t="shared" si="9"/>
        <v>71.08</v>
      </c>
      <c r="I118" s="6">
        <f>RANK(H118,$H$115:$H$119,0)</f>
        <v>4</v>
      </c>
    </row>
    <row r="119" customHeight="1" spans="1:9">
      <c r="A119" s="6">
        <v>117</v>
      </c>
      <c r="B119" s="6" t="s">
        <v>10</v>
      </c>
      <c r="C119" s="6" t="s">
        <v>143</v>
      </c>
      <c r="D119" s="6" t="s">
        <v>144</v>
      </c>
      <c r="E119" s="6" t="s">
        <v>149</v>
      </c>
      <c r="F119" s="7">
        <v>70.5</v>
      </c>
      <c r="G119" s="7">
        <v>69.5</v>
      </c>
      <c r="H119" s="7">
        <f t="shared" si="9"/>
        <v>69.9</v>
      </c>
      <c r="I119" s="6">
        <f>RANK(H119,$H$115:$H$119,0)</f>
        <v>5</v>
      </c>
    </row>
  </sheetData>
  <sortState ref="A2:K980">
    <sortCondition ref="D2:D980"/>
    <sortCondition ref="F2:F980" descending="1"/>
  </sortState>
  <mergeCells count="1">
    <mergeCell ref="A1:I1"/>
  </mergeCells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zhzhy</dc:creator>
  <cp:lastModifiedBy>黄埔军校中学</cp:lastModifiedBy>
  <dcterms:created xsi:type="dcterms:W3CDTF">2024-04-19T14:34:00Z</dcterms:created>
  <dcterms:modified xsi:type="dcterms:W3CDTF">2024-05-14T03:28:38Z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F1E0B05D5B354BB183DBDB7D03178011_13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