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<sst xmlns="http://schemas.openxmlformats.org/spreadsheetml/2006/main" count="365" uniqueCount="199">
  <si>
    <t>抽签号</t>
  </si>
  <si>
    <t>姓名</t>
  </si>
  <si>
    <t>报考单位</t>
  </si>
  <si>
    <t>报考岗位</t>
  </si>
  <si>
    <t>准考证号</t>
  </si>
  <si>
    <t>笔试   总成绩</t>
  </si>
  <si>
    <t>笔试总成绩70%</t>
  </si>
  <si>
    <t>面试　　成绩</t>
  </si>
  <si>
    <t>面试　　成绩30%</t>
  </si>
  <si>
    <t>考试总　　成绩</t>
  </si>
  <si>
    <t>排名</t>
  </si>
  <si>
    <t>备注</t>
  </si>
  <si>
    <t>雷波县2023年下半年公开考试招聘中学教师面试成绩、考试总成绩公示</t>
  </si>
  <si>
    <t>公示单位：雷波县人力资源和社会保障局　雷波县教育体育和科学技术局　　　　　　　　      时间：2023年12月10日</t>
  </si>
  <si>
    <t>彭国漫</t>
  </si>
  <si>
    <t>古落</t>
  </si>
  <si>
    <t>何今秋</t>
  </si>
  <si>
    <t>古日拉田</t>
  </si>
  <si>
    <t>央青</t>
  </si>
  <si>
    <t>郭芸芳</t>
  </si>
  <si>
    <t>曲比子良</t>
  </si>
  <si>
    <t>比布木伟杂</t>
  </si>
  <si>
    <t>彭光玉</t>
  </si>
  <si>
    <t>吉木戈各</t>
  </si>
  <si>
    <t>达超</t>
  </si>
  <si>
    <t>蒋雪敏</t>
  </si>
  <si>
    <t>张娜娜</t>
  </si>
  <si>
    <t>杨雨佳</t>
  </si>
  <si>
    <t>阿加尔洛</t>
  </si>
  <si>
    <t>杨以洗</t>
  </si>
  <si>
    <t>杨小红</t>
  </si>
  <si>
    <t>马富珍</t>
  </si>
  <si>
    <t>陈映如</t>
  </si>
  <si>
    <t>刘阿呷</t>
  </si>
  <si>
    <t>陈婧</t>
  </si>
  <si>
    <t>范曜岽</t>
  </si>
  <si>
    <t>岳志宏</t>
  </si>
  <si>
    <t>李润</t>
  </si>
  <si>
    <t>王忠羲</t>
  </si>
  <si>
    <t>李兰</t>
  </si>
  <si>
    <t>邓小银</t>
  </si>
  <si>
    <t>刘饮</t>
  </si>
  <si>
    <t>左春艳</t>
  </si>
  <si>
    <t>伍红梅</t>
  </si>
  <si>
    <t>邹鑫</t>
  </si>
  <si>
    <t>林钰</t>
  </si>
  <si>
    <t>李招容</t>
  </si>
  <si>
    <t>曲比金沙</t>
  </si>
  <si>
    <t>曾利军</t>
  </si>
  <si>
    <t>伍雄</t>
  </si>
  <si>
    <t>钱丹丹</t>
  </si>
  <si>
    <t>杨文蒋</t>
  </si>
  <si>
    <t>陈鸿</t>
  </si>
  <si>
    <t>王志</t>
  </si>
  <si>
    <t>王真锋</t>
  </si>
  <si>
    <t>魏光华</t>
  </si>
  <si>
    <t>徐文镜</t>
  </si>
  <si>
    <t>杨万发</t>
  </si>
  <si>
    <t>胡宇航</t>
  </si>
  <si>
    <t>魏玉美</t>
  </si>
  <si>
    <t>杨春</t>
  </si>
  <si>
    <t>白琳</t>
  </si>
  <si>
    <t>余国泽</t>
  </si>
  <si>
    <t>吉格阿来</t>
  </si>
  <si>
    <t>吉彭日古</t>
  </si>
  <si>
    <t>鲁建美</t>
  </si>
  <si>
    <t>刘梅婷</t>
  </si>
  <si>
    <t>胡颖</t>
  </si>
  <si>
    <t>王仕宇</t>
  </si>
  <si>
    <t>胡先进</t>
  </si>
  <si>
    <t>郭承辉</t>
  </si>
  <si>
    <t>李刚惠</t>
  </si>
  <si>
    <t>赵连朵</t>
  </si>
  <si>
    <t>王蛟</t>
  </si>
  <si>
    <t>杜容</t>
  </si>
  <si>
    <t>冯莹</t>
  </si>
  <si>
    <t>杨飞虎</t>
  </si>
  <si>
    <t>沈苦左次尔</t>
  </si>
  <si>
    <t>朱世花</t>
  </si>
  <si>
    <t>袁鹏</t>
  </si>
  <si>
    <t>王彬</t>
  </si>
  <si>
    <t>撒兰林</t>
  </si>
  <si>
    <t>瓦池惹取</t>
  </si>
  <si>
    <t>张敏</t>
  </si>
  <si>
    <t>贺传雷</t>
  </si>
  <si>
    <t>任德娥</t>
  </si>
  <si>
    <t>潘长生</t>
  </si>
  <si>
    <t>李文宪</t>
  </si>
  <si>
    <t>朱长沙</t>
  </si>
  <si>
    <t>王跃辉</t>
  </si>
  <si>
    <t>洪明愫</t>
  </si>
  <si>
    <t>虎恩平</t>
  </si>
  <si>
    <t>张奎</t>
  </si>
  <si>
    <t>王倩</t>
  </si>
  <si>
    <t>林灵</t>
  </si>
  <si>
    <t>林裕艳</t>
  </si>
  <si>
    <t>艾冬梅</t>
  </si>
  <si>
    <t>李应旭</t>
  </si>
  <si>
    <t>刘亮</t>
  </si>
  <si>
    <t>余丹</t>
  </si>
  <si>
    <t>乔敏</t>
  </si>
  <si>
    <t>乡镇初级中学</t>
  </si>
  <si>
    <t>乡镇初中语文教师</t>
  </si>
  <si>
    <t>乡镇初中英语教师</t>
  </si>
  <si>
    <t>乡镇初中物理教师</t>
  </si>
  <si>
    <t>乡镇初中数学教师</t>
  </si>
  <si>
    <t>乡镇初中生物教师</t>
  </si>
  <si>
    <t>乡镇初中历史教师</t>
  </si>
  <si>
    <t>乡镇初中化学教师</t>
  </si>
  <si>
    <t>乡镇初中地理教师</t>
  </si>
  <si>
    <t>乡镇初中道德与法治教师</t>
  </si>
  <si>
    <t>2819070100408</t>
  </si>
  <si>
    <t>2819070100106</t>
  </si>
  <si>
    <t>2819070100103</t>
  </si>
  <si>
    <t>2819070100327</t>
  </si>
  <si>
    <t>2819070100129</t>
  </si>
  <si>
    <t>2819070100121</t>
  </si>
  <si>
    <t>2819070100308</t>
  </si>
  <si>
    <t>2819070100221</t>
  </si>
  <si>
    <t>2819070100413</t>
  </si>
  <si>
    <t>2819070100320</t>
  </si>
  <si>
    <t>2819070100416</t>
  </si>
  <si>
    <t>2819070100124</t>
  </si>
  <si>
    <t>2819070100510</t>
  </si>
  <si>
    <t>2819070100116</t>
  </si>
  <si>
    <t>2819070100127</t>
  </si>
  <si>
    <t>2819070100318</t>
  </si>
  <si>
    <t>2819070100321</t>
  </si>
  <si>
    <t>2819070100216</t>
  </si>
  <si>
    <t>2819070100513</t>
  </si>
  <si>
    <t>2819070100208</t>
  </si>
  <si>
    <t>2819070101112</t>
  </si>
  <si>
    <t>2819070100905</t>
  </si>
  <si>
    <t>2819070101020</t>
  </si>
  <si>
    <t>2819070101022</t>
  </si>
  <si>
    <t>2819070100920</t>
  </si>
  <si>
    <t>2819070100912</t>
  </si>
  <si>
    <t>2819070100925</t>
  </si>
  <si>
    <t>2819070101001</t>
  </si>
  <si>
    <t>2819070100921</t>
  </si>
  <si>
    <t>2819070100917</t>
  </si>
  <si>
    <t>2819070100923</t>
  </si>
  <si>
    <t>2819070100911</t>
  </si>
  <si>
    <t>2819070101113</t>
  </si>
  <si>
    <t>2819070101013</t>
  </si>
  <si>
    <t>2819070100907</t>
  </si>
  <si>
    <t>2819070101111</t>
  </si>
  <si>
    <t>2819070100519</t>
  </si>
  <si>
    <t>2819070100524</t>
  </si>
  <si>
    <t>2819070100520</t>
  </si>
  <si>
    <t>2819070100525</t>
  </si>
  <si>
    <t>2819070100628</t>
  </si>
  <si>
    <t>2819070100620</t>
  </si>
  <si>
    <t>2819070100625</t>
  </si>
  <si>
    <t>2819070100627</t>
  </si>
  <si>
    <t>2819070100624</t>
  </si>
  <si>
    <t>2819070100626</t>
  </si>
  <si>
    <t>2819070100615</t>
  </si>
  <si>
    <t>2819070100617</t>
  </si>
  <si>
    <t>2819070100702</t>
  </si>
  <si>
    <t>2819070100608</t>
  </si>
  <si>
    <t>2819070100601</t>
  </si>
  <si>
    <t>2819070100824</t>
  </si>
  <si>
    <t>2819070100805</t>
  </si>
  <si>
    <t>2819070100811</t>
  </si>
  <si>
    <t>2819070100810</t>
  </si>
  <si>
    <t>2819070100817</t>
  </si>
  <si>
    <t>2819070100806</t>
  </si>
  <si>
    <t>2819070100818</t>
  </si>
  <si>
    <t>2819070100815</t>
  </si>
  <si>
    <t>2819070100816</t>
  </si>
  <si>
    <t>2819070100812</t>
  </si>
  <si>
    <t>2819070100822</t>
  </si>
  <si>
    <t>2819070100830</t>
  </si>
  <si>
    <t>2819070101203</t>
  </si>
  <si>
    <t>2819070101227</t>
  </si>
  <si>
    <t>2819070101206</t>
  </si>
  <si>
    <t>2819070101215</t>
  </si>
  <si>
    <t>2819070101212</t>
  </si>
  <si>
    <t>2819070101204</t>
  </si>
  <si>
    <t>2819070101221</t>
  </si>
  <si>
    <t>2819070101213</t>
  </si>
  <si>
    <t>2819070100719</t>
  </si>
  <si>
    <t>2819070100703</t>
  </si>
  <si>
    <t>2819070100707</t>
  </si>
  <si>
    <t>2819070100710</t>
  </si>
  <si>
    <t>2819070100720</t>
  </si>
  <si>
    <t>2819070100716</t>
  </si>
  <si>
    <t>2819070100709</t>
  </si>
  <si>
    <t>2819070100705</t>
  </si>
  <si>
    <t>2819070100713</t>
  </si>
  <si>
    <t>2819070100708</t>
  </si>
  <si>
    <t>2819070101311</t>
  </si>
  <si>
    <t>2819070101313</t>
  </si>
  <si>
    <t>2819070101319</t>
  </si>
  <si>
    <t>2819070101323</t>
  </si>
  <si>
    <t>2819070101327</t>
  </si>
  <si>
    <t>2819070101310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</si>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</sst>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63"/>
      <name val="Arial"/>
      <family val="2"/>
    </font>
    <font>
      <b/>
      <sz val="12"/>
      <color indexed="63"/>
      <name val="微软雅黑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86" zoomScaleNormal="86" zoomScaleSheetLayoutView="100" workbookViewId="0" topLeftCell="A1">
      <selection activeCell="O11" sqref="O11"/>
    </sheetView>
  </sheetViews>
  <sheetFormatPr defaultColWidth="9.00390625" defaultRowHeight="13.5"/>
  <cols>
    <col min="1" max="1" width="6.625" style="2" customWidth="1"/>
    <col min="2" max="2" width="12.375" style="3" customWidth="1"/>
    <col min="3" max="3" width="13.375" style="3" customWidth="1"/>
    <col min="4" max="4" width="22.625" style="3" customWidth="1"/>
    <col min="5" max="5" width="15.375" style="3" customWidth="1"/>
    <col min="6" max="6" width="8.125" style="4" customWidth="1"/>
    <col min="7" max="7" width="9.625" style="4" customWidth="1"/>
    <col min="8" max="8" width="7.375" style="5" customWidth="1"/>
    <col min="9" max="9" width="10.25390625" style="4" customWidth="1"/>
    <col min="10" max="10" width="8.25390625" style="5" customWidth="1"/>
    <col min="11" max="11" width="7.875" style="6" customWidth="1"/>
    <col min="12" max="12" width="6.25390625" style="7" customWidth="1"/>
    <col min="13" max="16384" width="9.00390625" style="3" customWidth="1"/>
  </cols>
  <sheetData>
    <row r="1" spans="1:12" ht="27.75" customHeigh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 customHeight="1">
      <c r="A2" s="35" t="s">
        <v>13</v>
      </c>
      <c r="B2" s="36"/>
      <c r="C2" s="36"/>
      <c r="D2" s="36"/>
      <c r="E2" s="36"/>
      <c r="F2" s="36"/>
      <c r="G2" s="36"/>
      <c r="H2" s="37"/>
      <c r="I2" s="36"/>
      <c r="J2" s="37"/>
      <c r="K2" s="38"/>
      <c r="L2" s="36"/>
    </row>
    <row r="3" spans="1:13" s="1" customFormat="1" ht="19.5" customHeight="1">
      <c r="A3" s="3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29" t="s">
        <v>10</v>
      </c>
      <c r="L3" s="31" t="s">
        <v>11</v>
      </c>
      <c r="M3" s="16"/>
    </row>
    <row r="4" spans="1:13" s="1" customFormat="1" ht="22.5" customHeight="1">
      <c r="A4" s="40"/>
      <c r="B4" s="30"/>
      <c r="C4" s="30" t="s">
        <v>2</v>
      </c>
      <c r="D4" s="30" t="s">
        <v>3</v>
      </c>
      <c r="E4" s="30"/>
      <c r="F4" s="42"/>
      <c r="G4" s="42"/>
      <c r="H4" s="42"/>
      <c r="I4" s="42"/>
      <c r="J4" s="42"/>
      <c r="K4" s="30"/>
      <c r="L4" s="32"/>
      <c r="M4" s="16"/>
    </row>
    <row r="5" spans="1:13" ht="24.75" customHeight="1">
      <c r="A5" s="8">
        <v>19</v>
      </c>
      <c r="B5" s="9" t="s">
        <v>14</v>
      </c>
      <c r="C5" s="9" t="s">
        <v>101</v>
      </c>
      <c r="D5" s="10" t="s">
        <v>102</v>
      </c>
      <c r="E5" s="9" t="s">
        <v>111</v>
      </c>
      <c r="F5" s="11">
        <v>73</v>
      </c>
      <c r="G5" s="12">
        <f>F5*0.7</f>
        <v>51.099999999999994</v>
      </c>
      <c r="H5" s="12">
        <v>82.78</v>
      </c>
      <c r="I5" s="12">
        <f>H5*0.3</f>
        <v>24.834</v>
      </c>
      <c r="J5" s="12">
        <f>G5+I5</f>
        <v>75.934</v>
      </c>
      <c r="K5" s="17">
        <f>RANK(J5,$J$5:$J$24)</f>
        <v>1</v>
      </c>
      <c r="L5" s="18"/>
      <c r="M5" s="19"/>
    </row>
    <row r="6" spans="1:13" ht="24.75" customHeight="1">
      <c r="A6" s="13">
        <v>6</v>
      </c>
      <c r="B6" s="9" t="s">
        <v>16</v>
      </c>
      <c r="C6" s="9" t="s">
        <v>101</v>
      </c>
      <c r="D6" s="10" t="s">
        <v>102</v>
      </c>
      <c r="E6" s="9" t="s">
        <v>113</v>
      </c>
      <c r="F6" s="11">
        <v>70.7</v>
      </c>
      <c r="G6" s="12">
        <f>F6*0.7</f>
        <v>49.49</v>
      </c>
      <c r="H6" s="12">
        <v>86.12</v>
      </c>
      <c r="I6" s="12">
        <f>H6*0.3</f>
        <v>25.836000000000002</v>
      </c>
      <c r="J6" s="12">
        <f>G6+I6</f>
        <v>75.32600000000001</v>
      </c>
      <c r="K6" s="17">
        <f>RANK(J6,$J$5:$J$24)</f>
        <v>2</v>
      </c>
      <c r="L6" s="20"/>
      <c r="M6" s="19"/>
    </row>
    <row r="7" spans="1:13" ht="24.75" customHeight="1">
      <c r="A7" s="13">
        <v>13</v>
      </c>
      <c r="B7" s="9" t="s">
        <v>15</v>
      </c>
      <c r="C7" s="9" t="s">
        <v>101</v>
      </c>
      <c r="D7" s="10" t="s">
        <v>102</v>
      </c>
      <c r="E7" s="9" t="s">
        <v>112</v>
      </c>
      <c r="F7" s="11">
        <v>70.80000000000001</v>
      </c>
      <c r="G7" s="12">
        <f>F7*0.7</f>
        <v>49.56</v>
      </c>
      <c r="H7" s="12">
        <v>82.94</v>
      </c>
      <c r="I7" s="12">
        <f>H7*0.3</f>
        <v>24.881999999999998</v>
      </c>
      <c r="J7" s="12">
        <f>G7+I7</f>
        <v>74.44200000000001</v>
      </c>
      <c r="K7" s="17">
        <f>RANK(J7,$J$5:$J$24)</f>
        <v>3</v>
      </c>
      <c r="L7" s="20"/>
      <c r="M7" s="19"/>
    </row>
    <row r="8" spans="1:13" ht="24.75" customHeight="1">
      <c r="A8" s="13">
        <v>1</v>
      </c>
      <c r="B8" s="9" t="s">
        <v>18</v>
      </c>
      <c r="C8" s="9" t="s">
        <v>101</v>
      </c>
      <c r="D8" s="10" t="s">
        <v>102</v>
      </c>
      <c r="E8" s="9" t="s">
        <v>115</v>
      </c>
      <c r="F8" s="11">
        <v>69</v>
      </c>
      <c r="G8" s="12">
        <f>F8*0.7</f>
        <v>48.3</v>
      </c>
      <c r="H8" s="12">
        <v>86.48</v>
      </c>
      <c r="I8" s="12">
        <f>H8*0.3</f>
        <v>25.944</v>
      </c>
      <c r="J8" s="12">
        <f>G8+I8</f>
        <v>74.244</v>
      </c>
      <c r="K8" s="17">
        <f>RANK(J8,$J$5:$J$24)</f>
        <v>4</v>
      </c>
      <c r="L8" s="18"/>
      <c r="M8" s="19"/>
    </row>
    <row r="9" spans="1:13" ht="24.75" customHeight="1">
      <c r="A9" s="13">
        <v>18</v>
      </c>
      <c r="B9" s="9" t="s">
        <v>17</v>
      </c>
      <c r="C9" s="9" t="s">
        <v>101</v>
      </c>
      <c r="D9" s="10" t="s">
        <v>102</v>
      </c>
      <c r="E9" s="9" t="s">
        <v>114</v>
      </c>
      <c r="F9" s="11">
        <v>70.6</v>
      </c>
      <c r="G9" s="12">
        <f>F9*0.7</f>
        <v>49.419999999999995</v>
      </c>
      <c r="H9" s="12">
        <v>80.08</v>
      </c>
      <c r="I9" s="12">
        <f>H9*0.3</f>
        <v>24.023999999999997</v>
      </c>
      <c r="J9" s="12">
        <f>G9+I9</f>
        <v>73.44399999999999</v>
      </c>
      <c r="K9" s="17">
        <f>RANK(J9,$J$5:$J$24)</f>
        <v>5</v>
      </c>
      <c r="L9" s="20"/>
      <c r="M9" s="19"/>
    </row>
    <row r="10" spans="1:13" ht="24.75" customHeight="1">
      <c r="A10" s="13">
        <v>7</v>
      </c>
      <c r="B10" s="9" t="s">
        <v>25</v>
      </c>
      <c r="C10" s="9" t="s">
        <v>101</v>
      </c>
      <c r="D10" s="10" t="s">
        <v>102</v>
      </c>
      <c r="E10" s="9" t="s">
        <v>122</v>
      </c>
      <c r="F10" s="11">
        <v>66.9</v>
      </c>
      <c r="G10" s="12">
        <f>F10*0.7</f>
        <v>46.83</v>
      </c>
      <c r="H10" s="12">
        <v>88.48</v>
      </c>
      <c r="I10" s="12">
        <f>H10*0.3</f>
        <v>26.544</v>
      </c>
      <c r="J10" s="12">
        <f>G10+I10</f>
        <v>73.374</v>
      </c>
      <c r="K10" s="17">
        <f>RANK(J10,$J$5:$J$24)</f>
        <v>6</v>
      </c>
      <c r="L10" s="20"/>
      <c r="M10" s="19"/>
    </row>
    <row r="11" spans="1:13" ht="24.75" customHeight="1">
      <c r="A11" s="13">
        <v>20</v>
      </c>
      <c r="B11" s="9" t="s">
        <v>22</v>
      </c>
      <c r="C11" s="9" t="s">
        <v>101</v>
      </c>
      <c r="D11" s="10" t="s">
        <v>102</v>
      </c>
      <c r="E11" s="9" t="s">
        <v>119</v>
      </c>
      <c r="F11" s="11">
        <v>67.3</v>
      </c>
      <c r="G11" s="12">
        <f>F11*0.7</f>
        <v>47.10999999999999</v>
      </c>
      <c r="H11" s="12">
        <v>84.42</v>
      </c>
      <c r="I11" s="12">
        <f>H11*0.3</f>
        <v>25.326</v>
      </c>
      <c r="J11" s="12">
        <f>G11+I11</f>
        <v>72.43599999999999</v>
      </c>
      <c r="K11" s="17">
        <f>RANK(J11,$J$5:$J$24)</f>
        <v>7</v>
      </c>
      <c r="L11" s="20"/>
      <c r="M11" s="19"/>
    </row>
    <row r="12" spans="1:13" ht="24.75" customHeight="1">
      <c r="A12" s="13">
        <v>11</v>
      </c>
      <c r="B12" s="9" t="s">
        <v>27</v>
      </c>
      <c r="C12" s="9" t="s">
        <v>101</v>
      </c>
      <c r="D12" s="10" t="s">
        <v>102</v>
      </c>
      <c r="E12" s="9" t="s">
        <v>124</v>
      </c>
      <c r="F12" s="11">
        <v>66.6</v>
      </c>
      <c r="G12" s="12">
        <f>F12*0.7</f>
        <v>46.61999999999999</v>
      </c>
      <c r="H12" s="12">
        <v>84.88</v>
      </c>
      <c r="I12" s="12">
        <f>H12*0.3</f>
        <v>25.464</v>
      </c>
      <c r="J12" s="12">
        <f>G12+I12</f>
        <v>72.08399999999999</v>
      </c>
      <c r="K12" s="17">
        <f>RANK(J12,$J$5:$J$24)</f>
        <v>8</v>
      </c>
      <c r="L12" s="20"/>
      <c r="M12" s="19"/>
    </row>
    <row r="13" spans="1:13" ht="24.75" customHeight="1">
      <c r="A13" s="13">
        <v>16</v>
      </c>
      <c r="B13" s="9" t="s">
        <v>28</v>
      </c>
      <c r="C13" s="9" t="s">
        <v>101</v>
      </c>
      <c r="D13" s="10" t="s">
        <v>102</v>
      </c>
      <c r="E13" s="9" t="s">
        <v>125</v>
      </c>
      <c r="F13" s="11">
        <v>66.6</v>
      </c>
      <c r="G13" s="12">
        <f>F13*0.7</f>
        <v>46.61999999999999</v>
      </c>
      <c r="H13" s="12">
        <v>83.1</v>
      </c>
      <c r="I13" s="12">
        <f>H13*0.3</f>
        <v>24.929999999999996</v>
      </c>
      <c r="J13" s="12">
        <f>G13+I13</f>
        <v>71.54999999999998</v>
      </c>
      <c r="K13" s="17">
        <f>RANK(J13,$J$5:$J$24)</f>
        <v>9</v>
      </c>
      <c r="L13" s="18"/>
      <c r="M13" s="19"/>
    </row>
    <row r="14" spans="1:13" ht="24.75" customHeight="1">
      <c r="A14" s="13">
        <v>10</v>
      </c>
      <c r="B14" s="9" t="s">
        <v>19</v>
      </c>
      <c r="C14" s="9" t="s">
        <v>101</v>
      </c>
      <c r="D14" s="10" t="s">
        <v>102</v>
      </c>
      <c r="E14" s="9" t="s">
        <v>116</v>
      </c>
      <c r="F14" s="11">
        <v>68.80000000000001</v>
      </c>
      <c r="G14" s="12">
        <f>F14*0.7</f>
        <v>48.160000000000004</v>
      </c>
      <c r="H14" s="12">
        <v>76.98</v>
      </c>
      <c r="I14" s="12">
        <f>H14*0.3</f>
        <v>23.094</v>
      </c>
      <c r="J14" s="12">
        <f>G14+I14</f>
        <v>71.254</v>
      </c>
      <c r="K14" s="17">
        <f>RANK(J14,$J$5:$J$24)</f>
        <v>10</v>
      </c>
      <c r="L14" s="18"/>
      <c r="M14" s="19"/>
    </row>
    <row r="15" spans="1:13" ht="24.75" customHeight="1">
      <c r="A15" s="13">
        <v>5</v>
      </c>
      <c r="B15" s="9" t="s">
        <v>21</v>
      </c>
      <c r="C15" s="9" t="s">
        <v>101</v>
      </c>
      <c r="D15" s="10" t="s">
        <v>102</v>
      </c>
      <c r="E15" s="9" t="s">
        <v>118</v>
      </c>
      <c r="F15" s="11">
        <v>68.1</v>
      </c>
      <c r="G15" s="12">
        <f>F15*0.7</f>
        <v>47.669999999999995</v>
      </c>
      <c r="H15" s="12">
        <v>78.04</v>
      </c>
      <c r="I15" s="12">
        <f>H15*0.3</f>
        <v>23.412000000000003</v>
      </c>
      <c r="J15" s="12">
        <f>G15+I15</f>
        <v>71.082</v>
      </c>
      <c r="K15" s="17">
        <f>RANK(J15,$J$5:$J$24)</f>
        <v>11</v>
      </c>
      <c r="L15" s="18"/>
      <c r="M15" s="19"/>
    </row>
    <row r="16" spans="1:13" ht="24.75" customHeight="1">
      <c r="A16" s="13">
        <v>2</v>
      </c>
      <c r="B16" s="9" t="s">
        <v>32</v>
      </c>
      <c r="C16" s="9" t="s">
        <v>101</v>
      </c>
      <c r="D16" s="10" t="s">
        <v>102</v>
      </c>
      <c r="E16" s="9" t="s">
        <v>129</v>
      </c>
      <c r="F16" s="11">
        <v>65.5</v>
      </c>
      <c r="G16" s="12">
        <f>F16*0.7</f>
        <v>45.849999999999994</v>
      </c>
      <c r="H16" s="12">
        <v>83.78</v>
      </c>
      <c r="I16" s="12">
        <f>H16*0.3</f>
        <v>25.134</v>
      </c>
      <c r="J16" s="12">
        <f>G16+I16</f>
        <v>70.984</v>
      </c>
      <c r="K16" s="17">
        <f>RANK(J16,$J$5:$J$24)</f>
        <v>12</v>
      </c>
      <c r="L16" s="20"/>
      <c r="M16" s="19"/>
    </row>
    <row r="17" spans="1:13" ht="24.75" customHeight="1">
      <c r="A17" s="13">
        <v>9</v>
      </c>
      <c r="B17" s="9" t="s">
        <v>24</v>
      </c>
      <c r="C17" s="9" t="s">
        <v>101</v>
      </c>
      <c r="D17" s="10" t="s">
        <v>102</v>
      </c>
      <c r="E17" s="9" t="s">
        <v>121</v>
      </c>
      <c r="F17" s="11">
        <v>67</v>
      </c>
      <c r="G17" s="12">
        <f>F17*0.7</f>
        <v>46.9</v>
      </c>
      <c r="H17" s="12">
        <v>79.76</v>
      </c>
      <c r="I17" s="12">
        <f>H17*0.3</f>
        <v>23.928</v>
      </c>
      <c r="J17" s="12">
        <f>G17+I17</f>
        <v>70.828</v>
      </c>
      <c r="K17" s="17">
        <f>RANK(J17,$J$5:$J$24)</f>
        <v>13</v>
      </c>
      <c r="L17" s="18"/>
      <c r="M17" s="19"/>
    </row>
    <row r="18" spans="1:13" ht="24.75" customHeight="1">
      <c r="A18" s="13">
        <v>8</v>
      </c>
      <c r="B18" s="9" t="s">
        <v>31</v>
      </c>
      <c r="C18" s="9" t="s">
        <v>101</v>
      </c>
      <c r="D18" s="10" t="s">
        <v>102</v>
      </c>
      <c r="E18" s="9" t="s">
        <v>128</v>
      </c>
      <c r="F18" s="11">
        <v>65.5</v>
      </c>
      <c r="G18" s="12">
        <f>F18*0.7</f>
        <v>45.849999999999994</v>
      </c>
      <c r="H18" s="12">
        <v>82.84</v>
      </c>
      <c r="I18" s="12">
        <f>H18*0.3</f>
        <v>24.852</v>
      </c>
      <c r="J18" s="12">
        <f>G18+I18</f>
        <v>70.702</v>
      </c>
      <c r="K18" s="17">
        <f>RANK(J18,$J$5:$J$24)</f>
        <v>14</v>
      </c>
      <c r="L18" s="20"/>
      <c r="M18" s="19"/>
    </row>
    <row r="19" spans="1:13" ht="24.75" customHeight="1">
      <c r="A19" s="8">
        <v>12</v>
      </c>
      <c r="B19" s="9" t="s">
        <v>20</v>
      </c>
      <c r="C19" s="9" t="s">
        <v>101</v>
      </c>
      <c r="D19" s="10" t="s">
        <v>102</v>
      </c>
      <c r="E19" s="9" t="s">
        <v>117</v>
      </c>
      <c r="F19" s="11">
        <v>68.2</v>
      </c>
      <c r="G19" s="12">
        <f>F19*0.7</f>
        <v>47.74</v>
      </c>
      <c r="H19" s="12">
        <v>76.06</v>
      </c>
      <c r="I19" s="12">
        <f>H19*0.3</f>
        <v>22.818</v>
      </c>
      <c r="J19" s="12">
        <f>G19+I19</f>
        <v>70.558</v>
      </c>
      <c r="K19" s="17">
        <f>RANK(J19,$J$5:$J$24)</f>
        <v>15</v>
      </c>
      <c r="L19" s="20"/>
      <c r="M19" s="19"/>
    </row>
    <row r="20" spans="1:13" ht="24.75" customHeight="1">
      <c r="A20" s="13">
        <v>14</v>
      </c>
      <c r="B20" s="9" t="s">
        <v>30</v>
      </c>
      <c r="C20" s="9" t="s">
        <v>101</v>
      </c>
      <c r="D20" s="10" t="s">
        <v>102</v>
      </c>
      <c r="E20" s="9" t="s">
        <v>127</v>
      </c>
      <c r="F20" s="11">
        <v>65.69999999999999</v>
      </c>
      <c r="G20" s="12">
        <f>F20*0.7</f>
        <v>45.98999999999999</v>
      </c>
      <c r="H20" s="12">
        <v>81.7</v>
      </c>
      <c r="I20" s="12">
        <f>H20*0.3</f>
        <v>24.51</v>
      </c>
      <c r="J20" s="12">
        <f>G20+I20</f>
        <v>70.49999999999999</v>
      </c>
      <c r="K20" s="17">
        <f>RANK(J20,$J$5:$J$24)</f>
        <v>16</v>
      </c>
      <c r="L20" s="20"/>
      <c r="M20" s="19"/>
    </row>
    <row r="21" spans="1:13" ht="24.75" customHeight="1">
      <c r="A21" s="13">
        <v>15</v>
      </c>
      <c r="B21" s="9" t="s">
        <v>26</v>
      </c>
      <c r="C21" s="9" t="s">
        <v>101</v>
      </c>
      <c r="D21" s="10" t="s">
        <v>102</v>
      </c>
      <c r="E21" s="9" t="s">
        <v>123</v>
      </c>
      <c r="F21" s="11">
        <v>66.9</v>
      </c>
      <c r="G21" s="12">
        <f>F21*0.7</f>
        <v>46.83</v>
      </c>
      <c r="H21" s="12">
        <v>78.42</v>
      </c>
      <c r="I21" s="12">
        <f>H21*0.3</f>
        <v>23.526</v>
      </c>
      <c r="J21" s="12">
        <f>G21+I21</f>
        <v>70.356</v>
      </c>
      <c r="K21" s="17">
        <f>RANK(J21,$J$5:$J$24)</f>
        <v>17</v>
      </c>
      <c r="L21" s="20"/>
      <c r="M21" s="19"/>
    </row>
    <row r="22" spans="1:13" ht="24.75" customHeight="1">
      <c r="A22" s="13">
        <v>4</v>
      </c>
      <c r="B22" s="9" t="s">
        <v>29</v>
      </c>
      <c r="C22" s="9" t="s">
        <v>101</v>
      </c>
      <c r="D22" s="10" t="s">
        <v>102</v>
      </c>
      <c r="E22" s="9" t="s">
        <v>126</v>
      </c>
      <c r="F22" s="11">
        <v>66.4</v>
      </c>
      <c r="G22" s="12">
        <f>F22*0.7</f>
        <v>46.480000000000004</v>
      </c>
      <c r="H22" s="12">
        <v>79.38</v>
      </c>
      <c r="I22" s="12">
        <f>H22*0.3</f>
        <v>23.813999999999997</v>
      </c>
      <c r="J22" s="12">
        <f>G22+I22</f>
        <v>70.294</v>
      </c>
      <c r="K22" s="17">
        <f>RANK(J22,$J$5:$J$24)</f>
        <v>18</v>
      </c>
      <c r="L22" s="20"/>
      <c r="M22" s="19"/>
    </row>
    <row r="23" spans="1:13" ht="24.75" customHeight="1">
      <c r="A23" s="13">
        <v>3</v>
      </c>
      <c r="B23" s="9" t="s">
        <v>23</v>
      </c>
      <c r="C23" s="9" t="s">
        <v>101</v>
      </c>
      <c r="D23" s="10" t="s">
        <v>102</v>
      </c>
      <c r="E23" s="9" t="s">
        <v>120</v>
      </c>
      <c r="F23" s="11">
        <v>67.1</v>
      </c>
      <c r="G23" s="12">
        <f>F23*0.7</f>
        <v>46.96999999999999</v>
      </c>
      <c r="H23" s="12">
        <v>76.54</v>
      </c>
      <c r="I23" s="12">
        <f>H23*0.3</f>
        <v>22.962</v>
      </c>
      <c r="J23" s="12">
        <f>G23+I23</f>
        <v>69.93199999999999</v>
      </c>
      <c r="K23" s="17">
        <f>RANK(J23,$J$5:$J$24)</f>
        <v>19</v>
      </c>
      <c r="L23" s="20"/>
      <c r="M23" s="19"/>
    </row>
    <row r="24" spans="1:13" ht="24.75" customHeight="1">
      <c r="A24" s="13">
        <v>17</v>
      </c>
      <c r="B24" s="9" t="s">
        <v>33</v>
      </c>
      <c r="C24" s="9" t="s">
        <v>101</v>
      </c>
      <c r="D24" s="10" t="s">
        <v>102</v>
      </c>
      <c r="E24" s="9" t="s">
        <v>130</v>
      </c>
      <c r="F24" s="11">
        <v>65.3</v>
      </c>
      <c r="G24" s="12">
        <f>F24*0.7</f>
        <v>45.709999999999994</v>
      </c>
      <c r="H24" s="12">
        <v>77.6</v>
      </c>
      <c r="I24" s="12">
        <f>H24*0.3</f>
        <v>23.279999999999998</v>
      </c>
      <c r="J24" s="12">
        <f>G24+I24</f>
        <v>68.99</v>
      </c>
      <c r="K24" s="17">
        <f>RANK(J24,$J$5:$J$24)</f>
        <v>20</v>
      </c>
      <c r="L24" s="20"/>
      <c r="M24" s="19"/>
    </row>
    <row r="25" spans="1:13" ht="24.75" customHeight="1">
      <c r="A25" s="13">
        <v>7</v>
      </c>
      <c r="B25" s="9" t="s">
        <v>35</v>
      </c>
      <c r="C25" s="9" t="s">
        <v>101</v>
      </c>
      <c r="D25" s="10" t="s">
        <v>103</v>
      </c>
      <c r="E25" s="9" t="s">
        <v>132</v>
      </c>
      <c r="F25" s="11">
        <v>74.97999999999999</v>
      </c>
      <c r="G25" s="12">
        <f>F25*0.7</f>
        <v>52.48599999999999</v>
      </c>
      <c r="H25" s="12">
        <v>74.3</v>
      </c>
      <c r="I25" s="12">
        <f>H25*0.3</f>
        <v>22.29</v>
      </c>
      <c r="J25" s="12">
        <f>G25+I25</f>
        <v>74.77599999999998</v>
      </c>
      <c r="K25" s="17">
        <v>1</v>
      </c>
      <c r="L25" s="20"/>
      <c r="M25" s="19"/>
    </row>
    <row r="26" spans="1:13" ht="24.75" customHeight="1">
      <c r="A26" s="13">
        <v>2</v>
      </c>
      <c r="B26" s="9" t="s">
        <v>34</v>
      </c>
      <c r="C26" s="9" t="s">
        <v>101</v>
      </c>
      <c r="D26" s="10" t="s">
        <v>103</v>
      </c>
      <c r="E26" s="9" t="s">
        <v>131</v>
      </c>
      <c r="F26" s="11">
        <v>76.64</v>
      </c>
      <c r="G26" s="12">
        <f>F26*0.7</f>
        <v>53.647999999999996</v>
      </c>
      <c r="H26" s="12">
        <v>68.7</v>
      </c>
      <c r="I26" s="12">
        <f>H26*0.3</f>
        <v>20.61</v>
      </c>
      <c r="J26" s="12">
        <f>G26+I26</f>
        <v>74.258</v>
      </c>
      <c r="K26" s="17">
        <v>2</v>
      </c>
      <c r="L26" s="20"/>
      <c r="M26" s="19"/>
    </row>
    <row r="27" spans="1:13" ht="24.75" customHeight="1">
      <c r="A27" s="13">
        <v>1</v>
      </c>
      <c r="B27" s="9" t="s">
        <v>39</v>
      </c>
      <c r="C27" s="9" t="s">
        <v>101</v>
      </c>
      <c r="D27" s="10" t="s">
        <v>103</v>
      </c>
      <c r="E27" s="9" t="s">
        <v>136</v>
      </c>
      <c r="F27" s="11">
        <v>72.34</v>
      </c>
      <c r="G27" s="12">
        <f>F27*0.7</f>
        <v>50.638</v>
      </c>
      <c r="H27" s="12">
        <v>78.28</v>
      </c>
      <c r="I27" s="12">
        <f>H27*0.3</f>
        <v>23.483999999999998</v>
      </c>
      <c r="J27" s="12">
        <f>G27+I27</f>
        <v>74.122</v>
      </c>
      <c r="K27" s="17">
        <v>3</v>
      </c>
      <c r="L27" s="20"/>
      <c r="M27" s="19"/>
    </row>
    <row r="28" spans="1:13" ht="24.75" customHeight="1">
      <c r="A28" s="13">
        <v>5</v>
      </c>
      <c r="B28" s="9" t="s">
        <v>37</v>
      </c>
      <c r="C28" s="9" t="s">
        <v>101</v>
      </c>
      <c r="D28" s="10" t="s">
        <v>103</v>
      </c>
      <c r="E28" s="9" t="s">
        <v>134</v>
      </c>
      <c r="F28" s="11">
        <v>73.6</v>
      </c>
      <c r="G28" s="12">
        <f>F28*0.7</f>
        <v>51.519999999999996</v>
      </c>
      <c r="H28" s="12">
        <v>73.64</v>
      </c>
      <c r="I28" s="12">
        <f>H28*0.3</f>
        <v>22.092</v>
      </c>
      <c r="J28" s="12">
        <f>G28+I28</f>
        <v>73.612</v>
      </c>
      <c r="K28" s="17">
        <v>4</v>
      </c>
      <c r="L28" s="20"/>
      <c r="M28" s="19"/>
    </row>
    <row r="29" spans="1:13" ht="24.75" customHeight="1">
      <c r="A29" s="13">
        <v>8</v>
      </c>
      <c r="B29" s="9" t="s">
        <v>41</v>
      </c>
      <c r="C29" s="9" t="s">
        <v>101</v>
      </c>
      <c r="D29" s="10" t="s">
        <v>103</v>
      </c>
      <c r="E29" s="9" t="s">
        <v>138</v>
      </c>
      <c r="F29" s="11">
        <v>71.4</v>
      </c>
      <c r="G29" s="12">
        <f>F29*0.7</f>
        <v>49.980000000000004</v>
      </c>
      <c r="H29" s="12">
        <v>77.44</v>
      </c>
      <c r="I29" s="12">
        <f>H29*0.3</f>
        <v>23.232</v>
      </c>
      <c r="J29" s="12">
        <f>G29+I29</f>
        <v>73.212</v>
      </c>
      <c r="K29" s="17">
        <v>5</v>
      </c>
      <c r="L29" s="20"/>
      <c r="M29" s="19"/>
    </row>
    <row r="30" spans="1:13" ht="24.75" customHeight="1">
      <c r="A30" s="13">
        <v>14</v>
      </c>
      <c r="B30" s="9" t="s">
        <v>38</v>
      </c>
      <c r="C30" s="9" t="s">
        <v>101</v>
      </c>
      <c r="D30" s="10" t="s">
        <v>103</v>
      </c>
      <c r="E30" s="9" t="s">
        <v>135</v>
      </c>
      <c r="F30" s="11">
        <v>73.16</v>
      </c>
      <c r="G30" s="12">
        <f>F30*0.7</f>
        <v>51.211999999999996</v>
      </c>
      <c r="H30" s="12">
        <v>67.28</v>
      </c>
      <c r="I30" s="12">
        <f>H30*0.3</f>
        <v>20.184</v>
      </c>
      <c r="J30" s="12">
        <f>G30+I30</f>
        <v>71.396</v>
      </c>
      <c r="K30" s="17">
        <v>6</v>
      </c>
      <c r="L30" s="20"/>
      <c r="M30" s="19"/>
    </row>
    <row r="31" spans="1:13" ht="24.75" customHeight="1">
      <c r="A31" s="13">
        <v>6</v>
      </c>
      <c r="B31" s="9" t="s">
        <v>36</v>
      </c>
      <c r="C31" s="9" t="s">
        <v>101</v>
      </c>
      <c r="D31" s="10" t="s">
        <v>103</v>
      </c>
      <c r="E31" s="9" t="s">
        <v>133</v>
      </c>
      <c r="F31" s="11">
        <v>74.22</v>
      </c>
      <c r="G31" s="12">
        <f>F31*0.7</f>
        <v>51.95399999999999</v>
      </c>
      <c r="H31" s="12">
        <v>64.76</v>
      </c>
      <c r="I31" s="12">
        <f>H31*0.3</f>
        <v>19.428</v>
      </c>
      <c r="J31" s="12">
        <f>G31+I31</f>
        <v>71.38199999999999</v>
      </c>
      <c r="K31" s="17">
        <v>7</v>
      </c>
      <c r="L31" s="20"/>
      <c r="M31" s="19"/>
    </row>
    <row r="32" spans="1:13" ht="24.75" customHeight="1">
      <c r="A32" s="13">
        <v>4</v>
      </c>
      <c r="B32" s="9" t="s">
        <v>42</v>
      </c>
      <c r="C32" s="9" t="s">
        <v>101</v>
      </c>
      <c r="D32" s="10" t="s">
        <v>103</v>
      </c>
      <c r="E32" s="9" t="s">
        <v>139</v>
      </c>
      <c r="F32" s="11">
        <v>71.03999999999999</v>
      </c>
      <c r="G32" s="12">
        <f>F32*0.7</f>
        <v>49.727999999999994</v>
      </c>
      <c r="H32" s="12">
        <v>71.92</v>
      </c>
      <c r="I32" s="12">
        <f>H32*0.3</f>
        <v>21.576</v>
      </c>
      <c r="J32" s="12">
        <f>G32+I32</f>
        <v>71.304</v>
      </c>
      <c r="K32" s="17">
        <v>8</v>
      </c>
      <c r="L32" s="20"/>
      <c r="M32" s="19"/>
    </row>
    <row r="33" spans="1:13" ht="24.75" customHeight="1">
      <c r="A33" s="13">
        <v>16</v>
      </c>
      <c r="B33" s="9" t="s">
        <v>40</v>
      </c>
      <c r="C33" s="9" t="s">
        <v>101</v>
      </c>
      <c r="D33" s="10" t="s">
        <v>103</v>
      </c>
      <c r="E33" s="9" t="s">
        <v>137</v>
      </c>
      <c r="F33" s="11">
        <v>71.58</v>
      </c>
      <c r="G33" s="12">
        <f>F33*0.7</f>
        <v>50.105999999999995</v>
      </c>
      <c r="H33" s="12">
        <v>70.66</v>
      </c>
      <c r="I33" s="12">
        <f>H33*0.3</f>
        <v>21.197999999999997</v>
      </c>
      <c r="J33" s="12">
        <f>G33+I33</f>
        <v>71.30399999999999</v>
      </c>
      <c r="K33" s="17">
        <v>8</v>
      </c>
      <c r="L33" s="20"/>
      <c r="M33" s="19"/>
    </row>
    <row r="34" spans="1:13" ht="24.75" customHeight="1">
      <c r="A34" s="14">
        <v>11</v>
      </c>
      <c r="B34" s="9" t="s">
        <v>48</v>
      </c>
      <c r="C34" s="9" t="s">
        <v>101</v>
      </c>
      <c r="D34" s="10" t="s">
        <v>103</v>
      </c>
      <c r="E34" s="9" t="s">
        <v>145</v>
      </c>
      <c r="F34" s="11">
        <v>67.14</v>
      </c>
      <c r="G34" s="12">
        <f>F34*0.7</f>
        <v>46.998</v>
      </c>
      <c r="H34" s="12">
        <v>80.26</v>
      </c>
      <c r="I34" s="12">
        <f>H34*0.3</f>
        <v>24.078</v>
      </c>
      <c r="J34" s="12">
        <f>G34+I34</f>
        <v>71.076</v>
      </c>
      <c r="K34" s="17">
        <v>10</v>
      </c>
      <c r="L34" s="20"/>
      <c r="M34" s="19"/>
    </row>
    <row r="35" spans="1:13" ht="24.75" customHeight="1">
      <c r="A35" s="14">
        <v>3</v>
      </c>
      <c r="B35" s="9" t="s">
        <v>47</v>
      </c>
      <c r="C35" s="9" t="s">
        <v>101</v>
      </c>
      <c r="D35" s="10" t="s">
        <v>103</v>
      </c>
      <c r="E35" s="9" t="s">
        <v>144</v>
      </c>
      <c r="F35" s="11">
        <v>67.53999999999999</v>
      </c>
      <c r="G35" s="12">
        <f>F35*0.7</f>
        <v>47.27799999999999</v>
      </c>
      <c r="H35" s="12">
        <v>77.92</v>
      </c>
      <c r="I35" s="12">
        <f>H35*0.3</f>
        <v>23.376</v>
      </c>
      <c r="J35" s="12">
        <f>G35+I35</f>
        <v>70.654</v>
      </c>
      <c r="K35" s="17">
        <v>11</v>
      </c>
      <c r="L35" s="20"/>
      <c r="M35" s="19"/>
    </row>
    <row r="36" spans="1:13" ht="24.75" customHeight="1">
      <c r="A36" s="13">
        <v>15</v>
      </c>
      <c r="B36" s="9" t="s">
        <v>43</v>
      </c>
      <c r="C36" s="9" t="s">
        <v>101</v>
      </c>
      <c r="D36" s="10" t="s">
        <v>103</v>
      </c>
      <c r="E36" s="9" t="s">
        <v>140</v>
      </c>
      <c r="F36" s="11">
        <v>70.97999999999999</v>
      </c>
      <c r="G36" s="12">
        <f>F36*0.7</f>
        <v>49.68599999999999</v>
      </c>
      <c r="H36" s="12">
        <v>69</v>
      </c>
      <c r="I36" s="12">
        <f>H36*0.3</f>
        <v>20.7</v>
      </c>
      <c r="J36" s="12">
        <f>G36+I36</f>
        <v>70.386</v>
      </c>
      <c r="K36" s="17">
        <v>12</v>
      </c>
      <c r="L36" s="20"/>
      <c r="M36" s="19"/>
    </row>
    <row r="37" spans="1:13" ht="24.75" customHeight="1">
      <c r="A37" s="14">
        <v>13</v>
      </c>
      <c r="B37" s="9" t="s">
        <v>44</v>
      </c>
      <c r="C37" s="9" t="s">
        <v>101</v>
      </c>
      <c r="D37" s="10" t="s">
        <v>103</v>
      </c>
      <c r="E37" s="9" t="s">
        <v>141</v>
      </c>
      <c r="F37" s="11">
        <v>70.44</v>
      </c>
      <c r="G37" s="12">
        <f>F37*0.7</f>
        <v>49.30799999999999</v>
      </c>
      <c r="H37" s="12">
        <v>69.62</v>
      </c>
      <c r="I37" s="12">
        <f>H37*0.3</f>
        <v>20.886</v>
      </c>
      <c r="J37" s="12">
        <f>G37+I37</f>
        <v>70.19399999999999</v>
      </c>
      <c r="K37" s="17">
        <v>13</v>
      </c>
      <c r="L37" s="20"/>
      <c r="M37" s="19"/>
    </row>
    <row r="38" spans="1:13" ht="24.75" customHeight="1">
      <c r="A38" s="14">
        <v>10</v>
      </c>
      <c r="B38" s="9" t="s">
        <v>45</v>
      </c>
      <c r="C38" s="9" t="s">
        <v>101</v>
      </c>
      <c r="D38" s="10" t="s">
        <v>103</v>
      </c>
      <c r="E38" s="9" t="s">
        <v>142</v>
      </c>
      <c r="F38" s="11">
        <v>69.34</v>
      </c>
      <c r="G38" s="12">
        <f>F38*0.7</f>
        <v>48.538</v>
      </c>
      <c r="H38" s="12">
        <v>65.74</v>
      </c>
      <c r="I38" s="12">
        <f>H38*0.3</f>
        <v>19.721999999999998</v>
      </c>
      <c r="J38" s="12">
        <f>G38+I38</f>
        <v>68.25999999999999</v>
      </c>
      <c r="K38" s="17">
        <v>14</v>
      </c>
      <c r="L38" s="20"/>
      <c r="M38" s="19"/>
    </row>
    <row r="39" spans="1:13" ht="24.75" customHeight="1">
      <c r="A39" s="14">
        <v>9</v>
      </c>
      <c r="B39" s="9" t="s">
        <v>46</v>
      </c>
      <c r="C39" s="9" t="s">
        <v>101</v>
      </c>
      <c r="D39" s="10" t="s">
        <v>103</v>
      </c>
      <c r="E39" s="9" t="s">
        <v>143</v>
      </c>
      <c r="F39" s="11">
        <v>68.2</v>
      </c>
      <c r="G39" s="12">
        <f>F39*0.7</f>
        <v>47.74</v>
      </c>
      <c r="H39" s="12">
        <v>67.22</v>
      </c>
      <c r="I39" s="12">
        <f>H39*0.3</f>
        <v>20.166</v>
      </c>
      <c r="J39" s="12">
        <f>G39+I39</f>
        <v>67.906</v>
      </c>
      <c r="K39" s="17">
        <v>15</v>
      </c>
      <c r="L39" s="20"/>
      <c r="M39" s="19"/>
    </row>
    <row r="40" spans="1:13" ht="24.75" customHeight="1">
      <c r="A40" s="14">
        <v>12</v>
      </c>
      <c r="B40" s="9" t="s">
        <v>49</v>
      </c>
      <c r="C40" s="9" t="s">
        <v>101</v>
      </c>
      <c r="D40" s="10" t="s">
        <v>103</v>
      </c>
      <c r="E40" s="9" t="s">
        <v>146</v>
      </c>
      <c r="F40" s="11">
        <v>67.12</v>
      </c>
      <c r="G40" s="12">
        <f>F40*0.7</f>
        <v>46.984</v>
      </c>
      <c r="H40" s="12">
        <v>64.26</v>
      </c>
      <c r="I40" s="12">
        <f>H40*0.3</f>
        <v>19.278000000000002</v>
      </c>
      <c r="J40" s="12">
        <f>G40+I40</f>
        <v>66.262</v>
      </c>
      <c r="K40" s="17">
        <v>16</v>
      </c>
      <c r="L40" s="20"/>
      <c r="M40" s="19"/>
    </row>
    <row r="41" spans="1:13" ht="24.75" customHeight="1">
      <c r="A41" s="14">
        <v>3</v>
      </c>
      <c r="B41" s="9" t="s">
        <v>50</v>
      </c>
      <c r="C41" s="9" t="s">
        <v>101</v>
      </c>
      <c r="D41" s="10" t="s">
        <v>104</v>
      </c>
      <c r="E41" s="9" t="s">
        <v>147</v>
      </c>
      <c r="F41" s="11">
        <v>73.12</v>
      </c>
      <c r="G41" s="12">
        <f>F41*0.7</f>
        <v>51.184</v>
      </c>
      <c r="H41" s="12">
        <v>79.6</v>
      </c>
      <c r="I41" s="12">
        <f>H41*0.3</f>
        <v>23.88</v>
      </c>
      <c r="J41" s="12">
        <f>G41+I41</f>
        <v>75.064</v>
      </c>
      <c r="K41" s="17">
        <v>1</v>
      </c>
      <c r="L41" s="20"/>
      <c r="M41" s="19"/>
    </row>
    <row r="42" spans="1:13" ht="24.75" customHeight="1">
      <c r="A42" s="14">
        <v>4</v>
      </c>
      <c r="B42" s="9" t="s">
        <v>51</v>
      </c>
      <c r="C42" s="9" t="s">
        <v>101</v>
      </c>
      <c r="D42" s="10" t="s">
        <v>104</v>
      </c>
      <c r="E42" s="9" t="s">
        <v>148</v>
      </c>
      <c r="F42" s="11">
        <v>64.53999999999999</v>
      </c>
      <c r="G42" s="12">
        <f>F42*0.7</f>
        <v>45.17799999999999</v>
      </c>
      <c r="H42" s="12">
        <v>86.2</v>
      </c>
      <c r="I42" s="12">
        <f>H42*0.3</f>
        <v>25.86</v>
      </c>
      <c r="J42" s="12">
        <f>G42+I42</f>
        <v>71.03799999999998</v>
      </c>
      <c r="K42" s="17">
        <v>2</v>
      </c>
      <c r="L42" s="20"/>
      <c r="M42" s="19"/>
    </row>
    <row r="43" spans="1:13" ht="24.75" customHeight="1">
      <c r="A43" s="14">
        <v>2</v>
      </c>
      <c r="B43" s="9" t="s">
        <v>52</v>
      </c>
      <c r="C43" s="9" t="s">
        <v>101</v>
      </c>
      <c r="D43" s="10" t="s">
        <v>104</v>
      </c>
      <c r="E43" s="9" t="s">
        <v>149</v>
      </c>
      <c r="F43" s="11">
        <v>63.31999999999999</v>
      </c>
      <c r="G43" s="12">
        <f>F43*0.7</f>
        <v>44.32399999999999</v>
      </c>
      <c r="H43" s="12">
        <v>77.4</v>
      </c>
      <c r="I43" s="12">
        <f>H43*0.3</f>
        <v>23.220000000000002</v>
      </c>
      <c r="J43" s="12">
        <f>G43+I43</f>
        <v>67.544</v>
      </c>
      <c r="K43" s="17">
        <v>3</v>
      </c>
      <c r="L43" s="20"/>
      <c r="M43" s="19"/>
    </row>
    <row r="44" spans="1:13" ht="24.75" customHeight="1">
      <c r="A44" s="14">
        <v>1</v>
      </c>
      <c r="B44" s="9" t="s">
        <v>53</v>
      </c>
      <c r="C44" s="9" t="s">
        <v>101</v>
      </c>
      <c r="D44" s="10" t="s">
        <v>104</v>
      </c>
      <c r="E44" s="9" t="s">
        <v>150</v>
      </c>
      <c r="F44" s="11">
        <v>60.78</v>
      </c>
      <c r="G44" s="12">
        <f>F44*0.7</f>
        <v>42.546</v>
      </c>
      <c r="H44" s="12">
        <v>72</v>
      </c>
      <c r="I44" s="12">
        <f>H44*0.3</f>
        <v>21.599999999999998</v>
      </c>
      <c r="J44" s="12">
        <f>G44+I44</f>
        <v>64.146</v>
      </c>
      <c r="K44" s="17">
        <v>4</v>
      </c>
      <c r="L44" s="20"/>
      <c r="M44" s="19"/>
    </row>
    <row r="45" spans="1:13" ht="24.75" customHeight="1">
      <c r="A45" s="14">
        <v>7</v>
      </c>
      <c r="B45" s="9" t="s">
        <v>54</v>
      </c>
      <c r="C45" s="9" t="s">
        <v>101</v>
      </c>
      <c r="D45" s="10" t="s">
        <v>105</v>
      </c>
      <c r="E45" s="9" t="s">
        <v>151</v>
      </c>
      <c r="F45" s="11">
        <v>69.2</v>
      </c>
      <c r="G45" s="12">
        <f>F45*0.7</f>
        <v>48.44</v>
      </c>
      <c r="H45" s="12">
        <v>74.4</v>
      </c>
      <c r="I45" s="12">
        <f>H45*0.3</f>
        <v>22.32</v>
      </c>
      <c r="J45" s="12">
        <f>G45+I45</f>
        <v>70.75999999999999</v>
      </c>
      <c r="K45" s="17">
        <v>1</v>
      </c>
      <c r="L45" s="20"/>
      <c r="M45" s="19"/>
    </row>
    <row r="46" spans="1:13" ht="24.75" customHeight="1">
      <c r="A46" s="14">
        <v>8</v>
      </c>
      <c r="B46" s="9" t="s">
        <v>57</v>
      </c>
      <c r="C46" s="9" t="s">
        <v>101</v>
      </c>
      <c r="D46" s="10" t="s">
        <v>105</v>
      </c>
      <c r="E46" s="9" t="s">
        <v>154</v>
      </c>
      <c r="F46" s="11">
        <v>65.9</v>
      </c>
      <c r="G46" s="12">
        <f>F46*0.7</f>
        <v>46.13</v>
      </c>
      <c r="H46" s="12">
        <v>80.8</v>
      </c>
      <c r="I46" s="12">
        <f>H46*0.3</f>
        <v>24.24</v>
      </c>
      <c r="J46" s="12">
        <f>G46+I46</f>
        <v>70.37</v>
      </c>
      <c r="K46" s="17">
        <v>2</v>
      </c>
      <c r="L46" s="20"/>
      <c r="M46" s="19"/>
    </row>
    <row r="47" spans="1:13" ht="24.75" customHeight="1">
      <c r="A47" s="14">
        <v>6</v>
      </c>
      <c r="B47" s="9" t="s">
        <v>56</v>
      </c>
      <c r="C47" s="9" t="s">
        <v>101</v>
      </c>
      <c r="D47" s="10" t="s">
        <v>105</v>
      </c>
      <c r="E47" s="9" t="s">
        <v>153</v>
      </c>
      <c r="F47" s="11">
        <v>66.4</v>
      </c>
      <c r="G47" s="12">
        <f>F47*0.7</f>
        <v>46.480000000000004</v>
      </c>
      <c r="H47" s="12">
        <v>74.4</v>
      </c>
      <c r="I47" s="12">
        <f>H47*0.3</f>
        <v>22.32</v>
      </c>
      <c r="J47" s="12">
        <f>G47+I47</f>
        <v>68.80000000000001</v>
      </c>
      <c r="K47" s="17">
        <v>3</v>
      </c>
      <c r="L47" s="20"/>
      <c r="M47" s="19"/>
    </row>
    <row r="48" spans="1:13" ht="24.75" customHeight="1">
      <c r="A48" s="14">
        <v>5</v>
      </c>
      <c r="B48" s="9" t="s">
        <v>55</v>
      </c>
      <c r="C48" s="9" t="s">
        <v>101</v>
      </c>
      <c r="D48" s="10" t="s">
        <v>105</v>
      </c>
      <c r="E48" s="9" t="s">
        <v>152</v>
      </c>
      <c r="F48" s="11">
        <v>66.6</v>
      </c>
      <c r="G48" s="12">
        <f>F48*0.7</f>
        <v>46.61999999999999</v>
      </c>
      <c r="H48" s="12">
        <v>72.4</v>
      </c>
      <c r="I48" s="12">
        <f>H48*0.3</f>
        <v>21.720000000000002</v>
      </c>
      <c r="J48" s="12">
        <f>G48+I48</f>
        <v>68.33999999999999</v>
      </c>
      <c r="K48" s="17">
        <v>4</v>
      </c>
      <c r="L48" s="20"/>
      <c r="M48" s="19"/>
    </row>
    <row r="49" spans="1:13" ht="24.75" customHeight="1">
      <c r="A49" s="15">
        <v>11</v>
      </c>
      <c r="B49" s="9" t="s">
        <v>58</v>
      </c>
      <c r="C49" s="9" t="s">
        <v>101</v>
      </c>
      <c r="D49" s="10" t="s">
        <v>105</v>
      </c>
      <c r="E49" s="9" t="s">
        <v>155</v>
      </c>
      <c r="F49" s="11">
        <v>62.8</v>
      </c>
      <c r="G49" s="12">
        <f>F49*0.7</f>
        <v>43.959999999999994</v>
      </c>
      <c r="H49" s="12">
        <v>77</v>
      </c>
      <c r="I49" s="12">
        <f>H49*0.3</f>
        <v>23.099999999999998</v>
      </c>
      <c r="J49" s="12">
        <f>G49+I49</f>
        <v>67.05999999999999</v>
      </c>
      <c r="K49" s="17">
        <v>5</v>
      </c>
      <c r="L49" s="20"/>
      <c r="M49" s="19"/>
    </row>
    <row r="50" spans="1:13" ht="24.75" customHeight="1">
      <c r="A50" s="14">
        <v>10</v>
      </c>
      <c r="B50" s="9" t="s">
        <v>60</v>
      </c>
      <c r="C50" s="9" t="s">
        <v>101</v>
      </c>
      <c r="D50" s="10" t="s">
        <v>105</v>
      </c>
      <c r="E50" s="9" t="s">
        <v>157</v>
      </c>
      <c r="F50" s="11">
        <v>61.1</v>
      </c>
      <c r="G50" s="12">
        <f>F50*0.7</f>
        <v>42.769999999999996</v>
      </c>
      <c r="H50" s="12">
        <v>79.4</v>
      </c>
      <c r="I50" s="12">
        <f>H50*0.3</f>
        <v>23.82</v>
      </c>
      <c r="J50" s="12">
        <f>G50+I50</f>
        <v>66.59</v>
      </c>
      <c r="K50" s="17">
        <v>6</v>
      </c>
      <c r="L50" s="20"/>
      <c r="M50" s="19"/>
    </row>
    <row r="51" spans="1:13" ht="24.75" customHeight="1">
      <c r="A51" s="14">
        <v>2</v>
      </c>
      <c r="B51" s="9" t="s">
        <v>59</v>
      </c>
      <c r="C51" s="9" t="s">
        <v>101</v>
      </c>
      <c r="D51" s="10" t="s">
        <v>105</v>
      </c>
      <c r="E51" s="9" t="s">
        <v>156</v>
      </c>
      <c r="F51" s="11">
        <v>61.9</v>
      </c>
      <c r="G51" s="12">
        <f>F51*0.7</f>
        <v>43.33</v>
      </c>
      <c r="H51" s="12">
        <v>73</v>
      </c>
      <c r="I51" s="12">
        <f>H51*0.3</f>
        <v>21.9</v>
      </c>
      <c r="J51" s="12">
        <f>G51+I51</f>
        <v>65.22999999999999</v>
      </c>
      <c r="K51" s="17">
        <v>7</v>
      </c>
      <c r="L51" s="20"/>
      <c r="M51" s="19"/>
    </row>
    <row r="52" spans="1:13" ht="24.75" customHeight="1">
      <c r="A52" s="14">
        <v>9</v>
      </c>
      <c r="B52" s="9" t="s">
        <v>61</v>
      </c>
      <c r="C52" s="9" t="s">
        <v>101</v>
      </c>
      <c r="D52" s="10" t="s">
        <v>105</v>
      </c>
      <c r="E52" s="9" t="s">
        <v>158</v>
      </c>
      <c r="F52" s="11">
        <v>60.9</v>
      </c>
      <c r="G52" s="12">
        <f>F52*0.7</f>
        <v>42.629999999999995</v>
      </c>
      <c r="H52" s="12">
        <v>74</v>
      </c>
      <c r="I52" s="12">
        <f>H52*0.3</f>
        <v>22.2</v>
      </c>
      <c r="J52" s="12">
        <f>G52+I52</f>
        <v>64.83</v>
      </c>
      <c r="K52" s="17">
        <v>8</v>
      </c>
      <c r="L52" s="20"/>
      <c r="M52" s="19"/>
    </row>
    <row r="53" spans="1:13" ht="24.75" customHeight="1">
      <c r="A53" s="14">
        <v>3</v>
      </c>
      <c r="B53" s="9" t="s">
        <v>62</v>
      </c>
      <c r="C53" s="9" t="s">
        <v>101</v>
      </c>
      <c r="D53" s="10" t="s">
        <v>105</v>
      </c>
      <c r="E53" s="9" t="s">
        <v>159</v>
      </c>
      <c r="F53" s="11">
        <v>56.9</v>
      </c>
      <c r="G53" s="12">
        <f>F53*0.7</f>
        <v>39.83</v>
      </c>
      <c r="H53" s="12">
        <v>74.6</v>
      </c>
      <c r="I53" s="12">
        <f>H53*0.3</f>
        <v>22.38</v>
      </c>
      <c r="J53" s="12">
        <f>G53+I53</f>
        <v>62.209999999999994</v>
      </c>
      <c r="K53" s="17">
        <v>9</v>
      </c>
      <c r="L53" s="20"/>
      <c r="M53" s="19"/>
    </row>
    <row r="54" spans="1:13" ht="24.75" customHeight="1">
      <c r="A54" s="13">
        <v>1</v>
      </c>
      <c r="B54" s="9" t="s">
        <v>64</v>
      </c>
      <c r="C54" s="9" t="s">
        <v>101</v>
      </c>
      <c r="D54" s="10" t="s">
        <v>105</v>
      </c>
      <c r="E54" s="9" t="s">
        <v>161</v>
      </c>
      <c r="F54" s="11">
        <v>44.9</v>
      </c>
      <c r="G54" s="12">
        <f>F54*0.7</f>
        <v>31.429999999999996</v>
      </c>
      <c r="H54" s="12">
        <v>75.2</v>
      </c>
      <c r="I54" s="12">
        <f>H54*0.3</f>
        <v>22.56</v>
      </c>
      <c r="J54" s="12">
        <f>G54+I54</f>
        <v>53.989999999999995</v>
      </c>
      <c r="K54" s="17">
        <v>10</v>
      </c>
      <c r="L54" s="20"/>
      <c r="M54" s="19"/>
    </row>
    <row r="55" spans="1:13" ht="24.75" customHeight="1">
      <c r="A55" s="14">
        <v>4</v>
      </c>
      <c r="B55" s="9" t="s">
        <v>63</v>
      </c>
      <c r="C55" s="9" t="s">
        <v>101</v>
      </c>
      <c r="D55" s="10" t="s">
        <v>105</v>
      </c>
      <c r="E55" s="9" t="s">
        <v>160</v>
      </c>
      <c r="F55" s="11">
        <v>45.5</v>
      </c>
      <c r="G55" s="12">
        <f>F55*0.7</f>
        <v>31.849999999999998</v>
      </c>
      <c r="H55" s="12">
        <v>63.8</v>
      </c>
      <c r="I55" s="12">
        <f>H55*0.3</f>
        <v>19.139999999999997</v>
      </c>
      <c r="J55" s="12">
        <f>G55+I55</f>
        <v>50.989999999999995</v>
      </c>
      <c r="K55" s="17">
        <v>11</v>
      </c>
      <c r="L55" s="20"/>
      <c r="M55" s="19"/>
    </row>
    <row r="56" spans="1:13" ht="24.75" customHeight="1">
      <c r="A56" s="13">
        <v>8</v>
      </c>
      <c r="B56" s="9" t="s">
        <v>65</v>
      </c>
      <c r="C56" s="9" t="s">
        <v>101</v>
      </c>
      <c r="D56" s="10" t="s">
        <v>106</v>
      </c>
      <c r="E56" s="9" t="s">
        <v>162</v>
      </c>
      <c r="F56" s="11">
        <v>75.9</v>
      </c>
      <c r="G56" s="12">
        <f>F56*0.7</f>
        <v>53.13</v>
      </c>
      <c r="H56" s="12">
        <v>76.6</v>
      </c>
      <c r="I56" s="12">
        <f>H56*0.3</f>
        <v>22.979999999999997</v>
      </c>
      <c r="J56" s="12">
        <f>G56+I56</f>
        <v>76.11</v>
      </c>
      <c r="K56" s="17">
        <f>RANK(J56,$J$56:$J$65)</f>
        <v>1</v>
      </c>
      <c r="L56" s="20"/>
      <c r="M56" s="19"/>
    </row>
    <row r="57" spans="1:13" ht="24.75" customHeight="1">
      <c r="A57" s="13">
        <v>9</v>
      </c>
      <c r="B57" s="9" t="s">
        <v>66</v>
      </c>
      <c r="C57" s="9" t="s">
        <v>101</v>
      </c>
      <c r="D57" s="10" t="s">
        <v>106</v>
      </c>
      <c r="E57" s="9" t="s">
        <v>163</v>
      </c>
      <c r="F57" s="11">
        <v>70.8</v>
      </c>
      <c r="G57" s="12">
        <f>F57*0.7</f>
        <v>49.559999999999995</v>
      </c>
      <c r="H57" s="12">
        <v>85.4</v>
      </c>
      <c r="I57" s="12">
        <f>H57*0.3</f>
        <v>25.62</v>
      </c>
      <c r="J57" s="12">
        <f>G57+I57</f>
        <v>75.17999999999999</v>
      </c>
      <c r="K57" s="17">
        <f aca="true" t="shared" si="0" ref="K57:K65">RANK(J57,$J$56:$J$65)</f>
        <v>2</v>
      </c>
      <c r="L57" s="20"/>
      <c r="M57" s="19"/>
    </row>
    <row r="58" spans="1:13" ht="24.75" customHeight="1">
      <c r="A58" s="13">
        <v>5</v>
      </c>
      <c r="B58" s="9" t="s">
        <v>67</v>
      </c>
      <c r="C58" s="9" t="s">
        <v>101</v>
      </c>
      <c r="D58" s="10" t="s">
        <v>106</v>
      </c>
      <c r="E58" s="9" t="s">
        <v>164</v>
      </c>
      <c r="F58" s="11">
        <v>70.6</v>
      </c>
      <c r="G58" s="12">
        <f>F58*0.7</f>
        <v>49.419999999999995</v>
      </c>
      <c r="H58" s="12">
        <v>83</v>
      </c>
      <c r="I58" s="12">
        <f>H58*0.3</f>
        <v>24.9</v>
      </c>
      <c r="J58" s="12">
        <f>G58+I58</f>
        <v>74.32</v>
      </c>
      <c r="K58" s="17">
        <f t="shared" si="0"/>
        <v>3</v>
      </c>
      <c r="L58" s="20"/>
      <c r="M58" s="19"/>
    </row>
    <row r="59" spans="1:13" ht="24.75" customHeight="1">
      <c r="A59" s="13">
        <v>7</v>
      </c>
      <c r="B59" s="9" t="s">
        <v>68</v>
      </c>
      <c r="C59" s="9" t="s">
        <v>101</v>
      </c>
      <c r="D59" s="10" t="s">
        <v>106</v>
      </c>
      <c r="E59" s="9" t="s">
        <v>165</v>
      </c>
      <c r="F59" s="11">
        <v>70.19999999999999</v>
      </c>
      <c r="G59" s="12">
        <f>F59*0.7</f>
        <v>49.139999999999986</v>
      </c>
      <c r="H59" s="12">
        <v>83.8</v>
      </c>
      <c r="I59" s="12">
        <f>H59*0.3</f>
        <v>25.139999999999997</v>
      </c>
      <c r="J59" s="12">
        <f>G59+I59</f>
        <v>74.27999999999999</v>
      </c>
      <c r="K59" s="17">
        <f t="shared" si="0"/>
        <v>4</v>
      </c>
      <c r="L59" s="20"/>
      <c r="M59" s="19"/>
    </row>
    <row r="60" spans="1:13" ht="24.75" customHeight="1">
      <c r="A60" s="13">
        <v>6</v>
      </c>
      <c r="B60" s="9" t="s">
        <v>70</v>
      </c>
      <c r="C60" s="9" t="s">
        <v>101</v>
      </c>
      <c r="D60" s="10" t="s">
        <v>106</v>
      </c>
      <c r="E60" s="9" t="s">
        <v>167</v>
      </c>
      <c r="F60" s="11">
        <v>68.8</v>
      </c>
      <c r="G60" s="12">
        <f>F60*0.7</f>
        <v>48.16</v>
      </c>
      <c r="H60" s="12">
        <v>77.6</v>
      </c>
      <c r="I60" s="12">
        <f>H60*0.3</f>
        <v>23.279999999999998</v>
      </c>
      <c r="J60" s="12">
        <f>G60+I60</f>
        <v>71.44</v>
      </c>
      <c r="K60" s="17">
        <f t="shared" si="0"/>
        <v>5</v>
      </c>
      <c r="L60" s="20"/>
      <c r="M60" s="19"/>
    </row>
    <row r="61" spans="1:13" ht="24.75" customHeight="1">
      <c r="A61" s="13">
        <v>1</v>
      </c>
      <c r="B61" s="9" t="s">
        <v>69</v>
      </c>
      <c r="C61" s="9" t="s">
        <v>101</v>
      </c>
      <c r="D61" s="10" t="s">
        <v>106</v>
      </c>
      <c r="E61" s="9" t="s">
        <v>166</v>
      </c>
      <c r="F61" s="11">
        <v>68.9</v>
      </c>
      <c r="G61" s="12">
        <f>F61*0.7</f>
        <v>48.230000000000004</v>
      </c>
      <c r="H61" s="12">
        <v>71.8</v>
      </c>
      <c r="I61" s="12">
        <f>H61*0.3</f>
        <v>21.54</v>
      </c>
      <c r="J61" s="12">
        <f>G61+I61</f>
        <v>69.77000000000001</v>
      </c>
      <c r="K61" s="17">
        <f t="shared" si="0"/>
        <v>6</v>
      </c>
      <c r="L61" s="20"/>
      <c r="M61" s="19"/>
    </row>
    <row r="62" spans="1:13" ht="24.75" customHeight="1">
      <c r="A62" s="13">
        <v>10</v>
      </c>
      <c r="B62" s="9" t="s">
        <v>74</v>
      </c>
      <c r="C62" s="9" t="s">
        <v>101</v>
      </c>
      <c r="D62" s="10" t="s">
        <v>106</v>
      </c>
      <c r="E62" s="9" t="s">
        <v>171</v>
      </c>
      <c r="F62" s="11">
        <v>63</v>
      </c>
      <c r="G62" s="12">
        <f>F62*0.7</f>
        <v>44.099999999999994</v>
      </c>
      <c r="H62" s="12">
        <v>84.6</v>
      </c>
      <c r="I62" s="12">
        <f>H62*0.3</f>
        <v>25.38</v>
      </c>
      <c r="J62" s="12">
        <f>G62+I62</f>
        <v>69.47999999999999</v>
      </c>
      <c r="K62" s="17">
        <f t="shared" si="0"/>
        <v>7</v>
      </c>
      <c r="L62" s="20"/>
      <c r="M62" s="19"/>
    </row>
    <row r="63" spans="1:13" ht="24.75" customHeight="1">
      <c r="A63" s="13">
        <v>2</v>
      </c>
      <c r="B63" s="9" t="s">
        <v>71</v>
      </c>
      <c r="C63" s="9" t="s">
        <v>101</v>
      </c>
      <c r="D63" s="10" t="s">
        <v>106</v>
      </c>
      <c r="E63" s="9" t="s">
        <v>168</v>
      </c>
      <c r="F63" s="11">
        <v>66.5</v>
      </c>
      <c r="G63" s="12">
        <f>F63*0.7</f>
        <v>46.55</v>
      </c>
      <c r="H63" s="12">
        <v>75.2</v>
      </c>
      <c r="I63" s="12">
        <f>H63*0.3</f>
        <v>22.56</v>
      </c>
      <c r="J63" s="12">
        <f>G63+I63</f>
        <v>69.11</v>
      </c>
      <c r="K63" s="17">
        <f t="shared" si="0"/>
        <v>8</v>
      </c>
      <c r="L63" s="20"/>
      <c r="M63" s="19"/>
    </row>
    <row r="64" spans="1:13" ht="24.75" customHeight="1">
      <c r="A64" s="8">
        <v>4</v>
      </c>
      <c r="B64" s="9" t="s">
        <v>75</v>
      </c>
      <c r="C64" s="9" t="s">
        <v>101</v>
      </c>
      <c r="D64" s="10" t="s">
        <v>106</v>
      </c>
      <c r="E64" s="9" t="s">
        <v>172</v>
      </c>
      <c r="F64" s="11">
        <v>62</v>
      </c>
      <c r="G64" s="12">
        <f>F64*0.7</f>
        <v>43.4</v>
      </c>
      <c r="H64" s="12">
        <v>82.2</v>
      </c>
      <c r="I64" s="12">
        <f>H64*0.3</f>
        <v>24.66</v>
      </c>
      <c r="J64" s="12">
        <f>G64+I64</f>
        <v>68.06</v>
      </c>
      <c r="K64" s="17">
        <f t="shared" si="0"/>
        <v>9</v>
      </c>
      <c r="L64" s="20"/>
      <c r="M64" s="19"/>
    </row>
    <row r="65" spans="1:13" ht="24.75" customHeight="1">
      <c r="A65" s="13">
        <v>3</v>
      </c>
      <c r="B65" s="9" t="s">
        <v>72</v>
      </c>
      <c r="C65" s="9" t="s">
        <v>101</v>
      </c>
      <c r="D65" s="10" t="s">
        <v>106</v>
      </c>
      <c r="E65" s="9" t="s">
        <v>169</v>
      </c>
      <c r="F65" s="11">
        <v>65.6</v>
      </c>
      <c r="G65" s="12">
        <f>F65*0.7</f>
        <v>45.919999999999995</v>
      </c>
      <c r="H65" s="12">
        <v>71.6</v>
      </c>
      <c r="I65" s="12">
        <f>H65*0.3</f>
        <v>21.479999999999997</v>
      </c>
      <c r="J65" s="12">
        <f>G65+I65</f>
        <v>67.39999999999999</v>
      </c>
      <c r="K65" s="17">
        <f t="shared" si="0"/>
        <v>10</v>
      </c>
      <c r="L65" s="20"/>
      <c r="M65" s="19"/>
    </row>
    <row r="66" spans="1:13" ht="24.75" customHeight="1">
      <c r="A66" s="13"/>
      <c r="B66" s="9" t="s">
        <v>73</v>
      </c>
      <c r="C66" s="9" t="s">
        <v>101</v>
      </c>
      <c r="D66" s="10" t="s">
        <v>106</v>
      </c>
      <c r="E66" s="9" t="s">
        <v>170</v>
      </c>
      <c r="F66" s="11">
        <v>63.099999999999994</v>
      </c>
      <c r="G66" s="12">
        <f>F66*0.7</f>
        <v>44.169999999999995</v>
      </c>
      <c r="H66" s="12"/>
      <c r="I66" s="12">
        <f>H66*0.3</f>
        <v>0</v>
      </c>
      <c r="J66" s="12">
        <f>G66+I66</f>
        <v>44.169999999999995</v>
      </c>
      <c r="K66" s="17"/>
      <c r="L66" s="44" t="s">
        <v>198</v>
      </c>
      <c r="M66" s="19"/>
    </row>
    <row r="67" spans="1:13" ht="24.75" customHeight="1">
      <c r="A67" s="13">
        <v>1</v>
      </c>
      <c r="B67" s="9" t="s">
        <v>76</v>
      </c>
      <c r="C67" s="9" t="s">
        <v>101</v>
      </c>
      <c r="D67" s="10" t="s">
        <v>107</v>
      </c>
      <c r="E67" s="9" t="s">
        <v>173</v>
      </c>
      <c r="F67" s="11">
        <v>52.96000000000001</v>
      </c>
      <c r="G67" s="12">
        <f>F67*0.7</f>
        <v>37.072</v>
      </c>
      <c r="H67" s="12">
        <v>79.8</v>
      </c>
      <c r="I67" s="12">
        <f>H67*0.3</f>
        <v>23.939999999999998</v>
      </c>
      <c r="J67" s="12">
        <f>G67+I67</f>
        <v>61.012</v>
      </c>
      <c r="K67" s="21">
        <v>1</v>
      </c>
      <c r="L67" s="20"/>
      <c r="M67" s="19"/>
    </row>
    <row r="68" spans="1:13" ht="24.75" customHeight="1">
      <c r="A68" s="8">
        <v>5</v>
      </c>
      <c r="B68" s="9" t="s">
        <v>77</v>
      </c>
      <c r="C68" s="9" t="s">
        <v>101</v>
      </c>
      <c r="D68" s="10" t="s">
        <v>108</v>
      </c>
      <c r="E68" s="9" t="s">
        <v>174</v>
      </c>
      <c r="F68" s="11">
        <v>78.9</v>
      </c>
      <c r="G68" s="12">
        <f>F68*0.7</f>
        <v>55.230000000000004</v>
      </c>
      <c r="H68" s="12">
        <v>84.2</v>
      </c>
      <c r="I68" s="12">
        <f>H68*0.3</f>
        <v>25.26</v>
      </c>
      <c r="J68" s="12">
        <f>G68+I68</f>
        <v>80.49000000000001</v>
      </c>
      <c r="K68" s="21">
        <v>1</v>
      </c>
      <c r="L68" s="20"/>
      <c r="M68" s="19"/>
    </row>
    <row r="69" spans="1:13" ht="24.75" customHeight="1">
      <c r="A69" s="8">
        <v>4</v>
      </c>
      <c r="B69" s="9" t="s">
        <v>78</v>
      </c>
      <c r="C69" s="9" t="s">
        <v>101</v>
      </c>
      <c r="D69" s="10" t="s">
        <v>108</v>
      </c>
      <c r="E69" s="9" t="s">
        <v>175</v>
      </c>
      <c r="F69" s="11">
        <v>73.52</v>
      </c>
      <c r="G69" s="12">
        <f>F69*0.7</f>
        <v>51.46399999999999</v>
      </c>
      <c r="H69" s="12">
        <v>78.8</v>
      </c>
      <c r="I69" s="12">
        <f>H69*0.3</f>
        <v>23.639999999999997</v>
      </c>
      <c r="J69" s="12">
        <f>G69+I69</f>
        <v>75.10399999999998</v>
      </c>
      <c r="K69" s="21">
        <v>2</v>
      </c>
      <c r="L69" s="22"/>
      <c r="M69" s="19"/>
    </row>
    <row r="70" spans="1:13" ht="24.75" customHeight="1">
      <c r="A70" s="8">
        <v>8</v>
      </c>
      <c r="B70" s="9" t="s">
        <v>79</v>
      </c>
      <c r="C70" s="9" t="s">
        <v>101</v>
      </c>
      <c r="D70" s="10" t="s">
        <v>108</v>
      </c>
      <c r="E70" s="9" t="s">
        <v>176</v>
      </c>
      <c r="F70" s="11">
        <v>72.46000000000001</v>
      </c>
      <c r="G70" s="12">
        <f>F70*0.7</f>
        <v>50.722</v>
      </c>
      <c r="H70" s="12">
        <v>78.4</v>
      </c>
      <c r="I70" s="12">
        <f>H70*0.3</f>
        <v>23.52</v>
      </c>
      <c r="J70" s="12">
        <f>G70+I70</f>
        <v>74.242</v>
      </c>
      <c r="K70" s="21">
        <v>3</v>
      </c>
      <c r="L70" s="20"/>
      <c r="M70" s="19"/>
    </row>
    <row r="71" spans="1:13" ht="24.75" customHeight="1">
      <c r="A71" s="8">
        <v>1</v>
      </c>
      <c r="B71" s="9" t="s">
        <v>80</v>
      </c>
      <c r="C71" s="9" t="s">
        <v>101</v>
      </c>
      <c r="D71" s="10" t="s">
        <v>108</v>
      </c>
      <c r="E71" s="9" t="s">
        <v>177</v>
      </c>
      <c r="F71" s="11">
        <v>70.72</v>
      </c>
      <c r="G71" s="12">
        <f>F71*0.7</f>
        <v>49.504</v>
      </c>
      <c r="H71" s="12">
        <v>75.4</v>
      </c>
      <c r="I71" s="12">
        <f>H71*0.3</f>
        <v>22.62</v>
      </c>
      <c r="J71" s="12">
        <f>G71+I71</f>
        <v>72.124</v>
      </c>
      <c r="K71" s="21">
        <v>4</v>
      </c>
      <c r="L71" s="20"/>
      <c r="M71" s="19"/>
    </row>
    <row r="72" spans="1:13" ht="24.75" customHeight="1">
      <c r="A72" s="8">
        <v>6</v>
      </c>
      <c r="B72" s="9" t="s">
        <v>81</v>
      </c>
      <c r="C72" s="9" t="s">
        <v>101</v>
      </c>
      <c r="D72" s="10" t="s">
        <v>108</v>
      </c>
      <c r="E72" s="9" t="s">
        <v>178</v>
      </c>
      <c r="F72" s="11">
        <v>70.13999999999999</v>
      </c>
      <c r="G72" s="12">
        <f>F72*0.7</f>
        <v>49.097999999999985</v>
      </c>
      <c r="H72" s="12">
        <v>76.4</v>
      </c>
      <c r="I72" s="12">
        <f>H72*0.3</f>
        <v>22.92</v>
      </c>
      <c r="J72" s="12">
        <f>G72+I72</f>
        <v>72.01799999999999</v>
      </c>
      <c r="K72" s="21">
        <v>5</v>
      </c>
      <c r="L72" s="20"/>
      <c r="M72" s="19"/>
    </row>
    <row r="73" spans="1:13" ht="24.75" customHeight="1">
      <c r="A73" s="8">
        <v>3</v>
      </c>
      <c r="B73" s="9" t="s">
        <v>82</v>
      </c>
      <c r="C73" s="9" t="s">
        <v>101</v>
      </c>
      <c r="D73" s="10" t="s">
        <v>108</v>
      </c>
      <c r="E73" s="9" t="s">
        <v>179</v>
      </c>
      <c r="F73" s="11">
        <v>70.06</v>
      </c>
      <c r="G73" s="12">
        <f>F73*0.7</f>
        <v>49.042</v>
      </c>
      <c r="H73" s="12">
        <v>74.6</v>
      </c>
      <c r="I73" s="12">
        <f>H73*0.3</f>
        <v>22.38</v>
      </c>
      <c r="J73" s="12">
        <f>G73+I73</f>
        <v>71.422</v>
      </c>
      <c r="K73" s="21">
        <v>6</v>
      </c>
      <c r="L73" s="20"/>
      <c r="M73" s="19"/>
    </row>
    <row r="74" spans="1:13" ht="24.75" customHeight="1">
      <c r="A74" s="8">
        <v>7</v>
      </c>
      <c r="B74" s="9" t="s">
        <v>83</v>
      </c>
      <c r="C74" s="9" t="s">
        <v>101</v>
      </c>
      <c r="D74" s="10" t="s">
        <v>108</v>
      </c>
      <c r="E74" s="9" t="s">
        <v>180</v>
      </c>
      <c r="F74" s="11">
        <v>69.86</v>
      </c>
      <c r="G74" s="12">
        <f>F74*0.7</f>
        <v>48.901999999999994</v>
      </c>
      <c r="H74" s="12">
        <v>72.4</v>
      </c>
      <c r="I74" s="12">
        <f>H74*0.3</f>
        <v>21.720000000000002</v>
      </c>
      <c r="J74" s="12">
        <f>G74+I74</f>
        <v>70.622</v>
      </c>
      <c r="K74" s="21">
        <v>7</v>
      </c>
      <c r="L74" s="20"/>
      <c r="M74" s="19"/>
    </row>
    <row r="75" spans="1:13" ht="24.75" customHeight="1">
      <c r="A75" s="8">
        <v>2</v>
      </c>
      <c r="B75" s="9" t="s">
        <v>84</v>
      </c>
      <c r="C75" s="9" t="s">
        <v>101</v>
      </c>
      <c r="D75" s="10" t="s">
        <v>108</v>
      </c>
      <c r="E75" s="9" t="s">
        <v>181</v>
      </c>
      <c r="F75" s="11">
        <v>69.06</v>
      </c>
      <c r="G75" s="12">
        <f>F75*0.7</f>
        <v>48.342</v>
      </c>
      <c r="H75" s="12">
        <v>74.2</v>
      </c>
      <c r="I75" s="12">
        <f>H75*0.3</f>
        <v>22.26</v>
      </c>
      <c r="J75" s="12">
        <f>G75+I75</f>
        <v>70.602</v>
      </c>
      <c r="K75" s="21">
        <v>8</v>
      </c>
      <c r="L75" s="20"/>
      <c r="M75" s="19"/>
    </row>
    <row r="76" spans="1:13" ht="24.75" customHeight="1">
      <c r="A76" s="8">
        <v>10</v>
      </c>
      <c r="B76" s="9" t="s">
        <v>85</v>
      </c>
      <c r="C76" s="9" t="s">
        <v>101</v>
      </c>
      <c r="D76" s="10" t="s">
        <v>109</v>
      </c>
      <c r="E76" s="9" t="s">
        <v>182</v>
      </c>
      <c r="F76" s="11">
        <v>68.68</v>
      </c>
      <c r="G76" s="12">
        <f aca="true" t="shared" si="1" ref="G69:G91">F76*0.7</f>
        <v>48.076</v>
      </c>
      <c r="H76" s="12">
        <v>71.6</v>
      </c>
      <c r="I76" s="12">
        <f>H76*0.3</f>
        <v>21.479999999999997</v>
      </c>
      <c r="J76" s="12">
        <f aca="true" t="shared" si="2" ref="J69:J91">G76+I76</f>
        <v>69.556</v>
      </c>
      <c r="K76" s="21">
        <v>1</v>
      </c>
      <c r="L76" s="20"/>
      <c r="M76" s="19"/>
    </row>
    <row r="77" spans="1:13" ht="24.75" customHeight="1">
      <c r="A77" s="8">
        <v>5</v>
      </c>
      <c r="B77" s="9" t="s">
        <v>86</v>
      </c>
      <c r="C77" s="9" t="s">
        <v>101</v>
      </c>
      <c r="D77" s="10" t="s">
        <v>109</v>
      </c>
      <c r="E77" s="9" t="s">
        <v>183</v>
      </c>
      <c r="F77" s="11">
        <v>66.66</v>
      </c>
      <c r="G77" s="12">
        <f t="shared" si="1"/>
        <v>46.66199999999999</v>
      </c>
      <c r="H77" s="12">
        <v>74.4</v>
      </c>
      <c r="I77" s="12">
        <f>H77*0.3</f>
        <v>22.32</v>
      </c>
      <c r="J77" s="12">
        <f t="shared" si="2"/>
        <v>68.982</v>
      </c>
      <c r="K77" s="21">
        <v>2</v>
      </c>
      <c r="L77" s="20"/>
      <c r="M77" s="19"/>
    </row>
    <row r="78" spans="1:13" ht="24.75" customHeight="1">
      <c r="A78" s="8">
        <v>8</v>
      </c>
      <c r="B78" s="9" t="s">
        <v>88</v>
      </c>
      <c r="C78" s="9" t="s">
        <v>101</v>
      </c>
      <c r="D78" s="10" t="s">
        <v>109</v>
      </c>
      <c r="E78" s="9" t="s">
        <v>185</v>
      </c>
      <c r="F78" s="11">
        <v>63.839999999999996</v>
      </c>
      <c r="G78" s="12">
        <f t="shared" si="1"/>
        <v>44.687999999999995</v>
      </c>
      <c r="H78" s="12">
        <v>77.6</v>
      </c>
      <c r="I78" s="12">
        <f>H78*0.3</f>
        <v>23.279999999999998</v>
      </c>
      <c r="J78" s="12">
        <f t="shared" si="2"/>
        <v>67.96799999999999</v>
      </c>
      <c r="K78" s="21">
        <v>3</v>
      </c>
      <c r="L78" s="20"/>
      <c r="M78" s="19"/>
    </row>
    <row r="79" spans="1:13" ht="24.75" customHeight="1">
      <c r="A79" s="8">
        <v>4</v>
      </c>
      <c r="B79" s="9" t="s">
        <v>87</v>
      </c>
      <c r="C79" s="9" t="s">
        <v>101</v>
      </c>
      <c r="D79" s="10" t="s">
        <v>109</v>
      </c>
      <c r="E79" s="9" t="s">
        <v>184</v>
      </c>
      <c r="F79" s="11">
        <v>64.28</v>
      </c>
      <c r="G79" s="12">
        <f t="shared" si="1"/>
        <v>44.995999999999995</v>
      </c>
      <c r="H79" s="12">
        <v>74.8</v>
      </c>
      <c r="I79" s="12">
        <f>H79*0.3</f>
        <v>22.439999999999998</v>
      </c>
      <c r="J79" s="12">
        <f t="shared" si="2"/>
        <v>67.43599999999999</v>
      </c>
      <c r="K79" s="21">
        <v>4</v>
      </c>
      <c r="L79" s="20"/>
      <c r="M79" s="19"/>
    </row>
    <row r="80" spans="1:13" ht="24.75" customHeight="1">
      <c r="A80" s="8">
        <v>2</v>
      </c>
      <c r="B80" s="9" t="s">
        <v>92</v>
      </c>
      <c r="C80" s="9" t="s">
        <v>101</v>
      </c>
      <c r="D80" s="43" t="s">
        <v>109</v>
      </c>
      <c r="E80" s="9" t="s">
        <v>189</v>
      </c>
      <c r="F80" s="11">
        <v>61.959999999999994</v>
      </c>
      <c r="G80" s="12">
        <f t="shared" si="1"/>
        <v>43.37199999999999</v>
      </c>
      <c r="H80" s="12">
        <v>74</v>
      </c>
      <c r="I80" s="12">
        <f>H80*0.3</f>
        <v>22.2</v>
      </c>
      <c r="J80" s="12">
        <f t="shared" si="2"/>
        <v>65.57199999999999</v>
      </c>
      <c r="K80" s="21">
        <v>5</v>
      </c>
      <c r="L80" s="20"/>
      <c r="M80" s="19"/>
    </row>
    <row r="81" spans="1:13" ht="24.75" customHeight="1">
      <c r="A81" s="8">
        <v>7</v>
      </c>
      <c r="B81" s="9" t="s">
        <v>89</v>
      </c>
      <c r="C81" s="9" t="s">
        <v>101</v>
      </c>
      <c r="D81" s="10" t="s">
        <v>109</v>
      </c>
      <c r="E81" s="9" t="s">
        <v>186</v>
      </c>
      <c r="F81" s="11">
        <v>63.32</v>
      </c>
      <c r="G81" s="12">
        <f t="shared" si="1"/>
        <v>44.324</v>
      </c>
      <c r="H81" s="12">
        <v>67.6</v>
      </c>
      <c r="I81" s="12">
        <f>H81*0.3</f>
        <v>20.279999999999998</v>
      </c>
      <c r="J81" s="12">
        <f t="shared" si="2"/>
        <v>64.604</v>
      </c>
      <c r="K81" s="21">
        <v>6</v>
      </c>
      <c r="L81" s="20"/>
      <c r="M81" s="19"/>
    </row>
    <row r="82" spans="1:13" ht="24.75" customHeight="1">
      <c r="A82" s="8">
        <v>9</v>
      </c>
      <c r="B82" s="9" t="s">
        <v>90</v>
      </c>
      <c r="C82" s="9" t="s">
        <v>101</v>
      </c>
      <c r="D82" s="43" t="s">
        <v>109</v>
      </c>
      <c r="E82" s="9" t="s">
        <v>187</v>
      </c>
      <c r="F82" s="11">
        <v>62.38</v>
      </c>
      <c r="G82" s="12">
        <f t="shared" si="1"/>
        <v>43.666</v>
      </c>
      <c r="H82" s="12">
        <v>69.2</v>
      </c>
      <c r="I82" s="12">
        <f>H82*0.3</f>
        <v>20.76</v>
      </c>
      <c r="J82" s="12">
        <f t="shared" si="2"/>
        <v>64.426</v>
      </c>
      <c r="K82" s="21">
        <v>7</v>
      </c>
      <c r="L82" s="20"/>
      <c r="M82" s="19"/>
    </row>
    <row r="83" spans="1:13" ht="24.75" customHeight="1">
      <c r="A83" s="8">
        <v>3</v>
      </c>
      <c r="B83" s="9" t="s">
        <v>91</v>
      </c>
      <c r="C83" s="9" t="s">
        <v>101</v>
      </c>
      <c r="D83" s="10" t="s">
        <v>109</v>
      </c>
      <c r="E83" s="9" t="s">
        <v>188</v>
      </c>
      <c r="F83" s="11">
        <v>62.199999999999996</v>
      </c>
      <c r="G83" s="12">
        <f t="shared" si="1"/>
        <v>43.53999999999999</v>
      </c>
      <c r="H83" s="12">
        <v>63.6</v>
      </c>
      <c r="I83" s="12">
        <f>H83*0.3</f>
        <v>19.08</v>
      </c>
      <c r="J83" s="12">
        <f t="shared" si="2"/>
        <v>62.61999999999999</v>
      </c>
      <c r="K83" s="21">
        <v>8</v>
      </c>
      <c r="L83" s="20"/>
      <c r="M83" s="19"/>
    </row>
    <row r="84" spans="1:13" ht="24.75" customHeight="1">
      <c r="A84" s="8">
        <v>6</v>
      </c>
      <c r="B84" s="9" t="s">
        <v>93</v>
      </c>
      <c r="C84" s="9" t="s">
        <v>101</v>
      </c>
      <c r="D84" s="43" t="s">
        <v>109</v>
      </c>
      <c r="E84" s="9" t="s">
        <v>190</v>
      </c>
      <c r="F84" s="11">
        <v>51</v>
      </c>
      <c r="G84" s="12">
        <f t="shared" si="1"/>
        <v>35.699999999999996</v>
      </c>
      <c r="H84" s="12">
        <v>69.4</v>
      </c>
      <c r="I84" s="12">
        <f>H84*0.3</f>
        <v>20.82</v>
      </c>
      <c r="J84" s="12">
        <f t="shared" si="2"/>
        <v>56.519999999999996</v>
      </c>
      <c r="K84" s="21">
        <v>9</v>
      </c>
      <c r="L84" s="20"/>
      <c r="M84" s="19"/>
    </row>
    <row r="85" spans="1:13" ht="24.75" customHeight="1">
      <c r="A85" s="8">
        <v>1</v>
      </c>
      <c r="B85" s="9" t="s">
        <v>94</v>
      </c>
      <c r="C85" s="9" t="s">
        <v>101</v>
      </c>
      <c r="D85" s="43" t="s">
        <v>109</v>
      </c>
      <c r="E85" s="9" t="s">
        <v>191</v>
      </c>
      <c r="F85" s="11">
        <v>49.32</v>
      </c>
      <c r="G85" s="12">
        <f t="shared" si="1"/>
        <v>34.524</v>
      </c>
      <c r="H85" s="12">
        <v>72.6</v>
      </c>
      <c r="I85" s="12">
        <f>H85*0.3</f>
        <v>21.779999999999998</v>
      </c>
      <c r="J85" s="12">
        <f t="shared" si="2"/>
        <v>56.304</v>
      </c>
      <c r="K85" s="21">
        <v>10</v>
      </c>
      <c r="L85" s="20"/>
      <c r="M85" s="19"/>
    </row>
    <row r="86" spans="1:13" ht="24.75" customHeight="1">
      <c r="A86" s="8">
        <v>6</v>
      </c>
      <c r="B86" s="9" t="s">
        <v>97</v>
      </c>
      <c r="C86" s="9" t="s">
        <v>101</v>
      </c>
      <c r="D86" s="9" t="s">
        <v>110</v>
      </c>
      <c r="E86" s="9" t="s">
        <v>194</v>
      </c>
      <c r="F86" s="11">
        <v>70.7</v>
      </c>
      <c r="G86" s="12">
        <f t="shared" si="1"/>
        <v>49.49</v>
      </c>
      <c r="H86" s="12">
        <v>88.3</v>
      </c>
      <c r="I86" s="12">
        <f>H86*0.3</f>
        <v>26.49</v>
      </c>
      <c r="J86" s="12">
        <f t="shared" si="2"/>
        <v>75.98</v>
      </c>
      <c r="K86" s="23">
        <v>1</v>
      </c>
      <c r="L86" s="20"/>
      <c r="M86" s="19"/>
    </row>
    <row r="87" spans="1:13" ht="24.75" customHeight="1">
      <c r="A87" s="8">
        <v>1</v>
      </c>
      <c r="B87" s="9" t="s">
        <v>96</v>
      </c>
      <c r="C87" s="9" t="s">
        <v>101</v>
      </c>
      <c r="D87" s="9" t="s">
        <v>110</v>
      </c>
      <c r="E87" s="9" t="s">
        <v>193</v>
      </c>
      <c r="F87" s="11">
        <v>71.5</v>
      </c>
      <c r="G87" s="12">
        <f t="shared" si="1"/>
        <v>50.05</v>
      </c>
      <c r="H87" s="12">
        <v>82</v>
      </c>
      <c r="I87" s="12">
        <f>H87*0.3</f>
        <v>24.599999999999998</v>
      </c>
      <c r="J87" s="12">
        <f t="shared" si="2"/>
        <v>74.64999999999999</v>
      </c>
      <c r="K87" s="23">
        <v>2</v>
      </c>
      <c r="L87" s="20"/>
      <c r="M87" s="19"/>
    </row>
    <row r="88" spans="1:13" ht="24.75" customHeight="1">
      <c r="A88" s="8">
        <v>2</v>
      </c>
      <c r="B88" s="9" t="s">
        <v>95</v>
      </c>
      <c r="C88" s="9" t="s">
        <v>101</v>
      </c>
      <c r="D88" s="9" t="s">
        <v>110</v>
      </c>
      <c r="E88" s="9" t="s">
        <v>192</v>
      </c>
      <c r="F88" s="11">
        <v>73.4</v>
      </c>
      <c r="G88" s="12">
        <f t="shared" si="1"/>
        <v>51.38</v>
      </c>
      <c r="H88" s="12">
        <v>72.5</v>
      </c>
      <c r="I88" s="12">
        <f>H88*0.3</f>
        <v>21.75</v>
      </c>
      <c r="J88" s="12">
        <f t="shared" si="2"/>
        <v>73.13</v>
      </c>
      <c r="K88" s="23">
        <v>3</v>
      </c>
      <c r="L88" s="20"/>
      <c r="M88" s="19"/>
    </row>
    <row r="89" spans="1:13" ht="24.75" customHeight="1">
      <c r="A89" s="8">
        <v>4</v>
      </c>
      <c r="B89" s="9" t="s">
        <v>99</v>
      </c>
      <c r="C89" s="9" t="s">
        <v>101</v>
      </c>
      <c r="D89" s="9" t="s">
        <v>110</v>
      </c>
      <c r="E89" s="9" t="s">
        <v>196</v>
      </c>
      <c r="F89" s="11">
        <v>68.5</v>
      </c>
      <c r="G89" s="12">
        <f t="shared" si="1"/>
        <v>47.949999999999996</v>
      </c>
      <c r="H89" s="12">
        <v>82.8</v>
      </c>
      <c r="I89" s="12">
        <f>H89*0.3</f>
        <v>24.84</v>
      </c>
      <c r="J89" s="12">
        <f t="shared" si="2"/>
        <v>72.78999999999999</v>
      </c>
      <c r="K89" s="23">
        <v>4</v>
      </c>
      <c r="L89" s="20"/>
      <c r="M89" s="19"/>
    </row>
    <row r="90" spans="1:13" ht="24.75" customHeight="1">
      <c r="A90" s="8">
        <v>5</v>
      </c>
      <c r="B90" s="9" t="s">
        <v>98</v>
      </c>
      <c r="C90" s="9" t="s">
        <v>101</v>
      </c>
      <c r="D90" s="9" t="s">
        <v>110</v>
      </c>
      <c r="E90" s="9" t="s">
        <v>195</v>
      </c>
      <c r="F90" s="11">
        <v>69.9</v>
      </c>
      <c r="G90" s="12">
        <f t="shared" si="1"/>
        <v>48.93</v>
      </c>
      <c r="H90" s="12">
        <v>77.1</v>
      </c>
      <c r="I90" s="12">
        <f>H90*0.3</f>
        <v>23.13</v>
      </c>
      <c r="J90" s="12">
        <f t="shared" si="2"/>
        <v>72.06</v>
      </c>
      <c r="K90" s="23">
        <v>5</v>
      </c>
      <c r="L90" s="20"/>
      <c r="M90" s="19"/>
    </row>
    <row r="91" spans="1:13" ht="24.75" customHeight="1">
      <c r="A91" s="8">
        <v>3</v>
      </c>
      <c r="B91" s="9" t="s">
        <v>100</v>
      </c>
      <c r="C91" s="9" t="s">
        <v>101</v>
      </c>
      <c r="D91" s="9" t="s">
        <v>110</v>
      </c>
      <c r="E91" s="9" t="s">
        <v>197</v>
      </c>
      <c r="F91" s="11">
        <v>62.8</v>
      </c>
      <c r="G91" s="12">
        <f t="shared" si="1"/>
        <v>43.959999999999994</v>
      </c>
      <c r="H91" s="12">
        <v>71.5</v>
      </c>
      <c r="I91" s="12">
        <f>H91*0.3</f>
        <v>21.45</v>
      </c>
      <c r="J91" s="12">
        <f t="shared" si="2"/>
        <v>65.41</v>
      </c>
      <c r="K91" s="23">
        <v>6</v>
      </c>
      <c r="L91" s="20"/>
      <c r="M91" s="19"/>
    </row>
    <row r="92" spans="1:13" ht="14.25">
      <c r="A92" s="24"/>
      <c r="B92" s="19"/>
      <c r="C92" s="19"/>
      <c r="D92" s="19"/>
      <c r="E92" s="19"/>
      <c r="F92" s="25"/>
      <c r="G92" s="25"/>
      <c r="H92" s="26"/>
      <c r="I92" s="25"/>
      <c r="J92" s="26"/>
      <c r="K92" s="27"/>
      <c r="L92" s="28"/>
      <c r="M92" s="19"/>
    </row>
    <row r="93" spans="1:13" ht="14.25">
      <c r="A93" s="24"/>
      <c r="B93" s="19"/>
      <c r="C93" s="19"/>
      <c r="D93" s="19"/>
      <c r="E93" s="19"/>
      <c r="F93" s="25"/>
      <c r="G93" s="25"/>
      <c r="H93" s="26"/>
      <c r="I93" s="25"/>
      <c r="J93" s="26"/>
      <c r="K93" s="27"/>
      <c r="L93" s="28"/>
      <c r="M93" s="19"/>
    </row>
    <row r="94" spans="1:13" ht="14.25">
      <c r="A94" s="24"/>
      <c r="B94" s="19"/>
      <c r="C94" s="19"/>
      <c r="D94" s="19"/>
      <c r="E94" s="19"/>
      <c r="F94" s="25"/>
      <c r="G94" s="25"/>
      <c r="H94" s="26"/>
      <c r="I94" s="25"/>
      <c r="J94" s="26"/>
      <c r="K94" s="27"/>
      <c r="L94" s="28"/>
      <c r="M94" s="19"/>
    </row>
    <row r="95" spans="1:13" ht="14.25">
      <c r="A95" s="24"/>
      <c r="B95" s="19"/>
      <c r="C95" s="19"/>
      <c r="D95" s="19"/>
      <c r="E95" s="19"/>
      <c r="F95" s="25"/>
      <c r="G95" s="25"/>
      <c r="H95" s="26"/>
      <c r="I95" s="25"/>
      <c r="J95" s="26"/>
      <c r="K95" s="27"/>
      <c r="L95" s="28"/>
      <c r="M95" s="19"/>
    </row>
    <row r="96" spans="1:13" ht="14.25">
      <c r="A96" s="24"/>
      <c r="B96" s="19"/>
      <c r="C96" s="19"/>
      <c r="D96" s="19"/>
      <c r="E96" s="19"/>
      <c r="F96" s="25"/>
      <c r="G96" s="25"/>
      <c r="H96" s="26"/>
      <c r="I96" s="25"/>
      <c r="J96" s="26"/>
      <c r="K96" s="27"/>
      <c r="L96" s="28"/>
      <c r="M96" s="19"/>
    </row>
    <row r="97" spans="1:13" ht="14.25">
      <c r="A97" s="24"/>
      <c r="B97" s="19"/>
      <c r="C97" s="19"/>
      <c r="D97" s="19"/>
      <c r="E97" s="19"/>
      <c r="F97" s="25"/>
      <c r="G97" s="25"/>
      <c r="H97" s="26"/>
      <c r="I97" s="25"/>
      <c r="J97" s="26"/>
      <c r="K97" s="27"/>
      <c r="L97" s="28"/>
      <c r="M97" s="19"/>
    </row>
    <row r="98" spans="1:13" ht="14.25">
      <c r="A98" s="24"/>
      <c r="B98" s="19"/>
      <c r="C98" s="19"/>
      <c r="D98" s="19"/>
      <c r="E98" s="19"/>
      <c r="F98" s="25"/>
      <c r="G98" s="25"/>
      <c r="H98" s="26"/>
      <c r="I98" s="25"/>
      <c r="J98" s="26"/>
      <c r="K98" s="27"/>
      <c r="L98" s="28"/>
      <c r="M98" s="19"/>
    </row>
    <row r="99" spans="1:13" ht="14.25">
      <c r="A99" s="24"/>
      <c r="B99" s="19"/>
      <c r="C99" s="19"/>
      <c r="D99" s="19"/>
      <c r="E99" s="19"/>
      <c r="F99" s="25"/>
      <c r="G99" s="25"/>
      <c r="H99" s="26"/>
      <c r="I99" s="25"/>
      <c r="J99" s="26"/>
      <c r="K99" s="27"/>
      <c r="L99" s="28"/>
      <c r="M99" s="19"/>
    </row>
    <row r="100" spans="1:13" ht="14.25">
      <c r="A100" s="24"/>
      <c r="B100" s="19"/>
      <c r="C100" s="19"/>
      <c r="D100" s="19"/>
      <c r="E100" s="19"/>
      <c r="F100" s="25"/>
      <c r="G100" s="25"/>
      <c r="H100" s="26"/>
      <c r="I100" s="25"/>
      <c r="J100" s="26"/>
      <c r="K100" s="27"/>
      <c r="L100" s="28"/>
      <c r="M100" s="19"/>
    </row>
    <row r="101" spans="1:13" ht="14.25">
      <c r="A101" s="24"/>
      <c r="B101" s="19"/>
      <c r="C101" s="19"/>
      <c r="D101" s="19"/>
      <c r="E101" s="19"/>
      <c r="F101" s="25"/>
      <c r="G101" s="25"/>
      <c r="H101" s="26"/>
      <c r="I101" s="25"/>
      <c r="J101" s="26"/>
      <c r="K101" s="27"/>
      <c r="L101" s="28"/>
      <c r="M101" s="19"/>
    </row>
    <row r="102" spans="1:13" ht="14.25">
      <c r="A102" s="24"/>
      <c r="B102" s="19"/>
      <c r="C102" s="19"/>
      <c r="D102" s="19"/>
      <c r="E102" s="19"/>
      <c r="F102" s="25"/>
      <c r="G102" s="25"/>
      <c r="H102" s="26"/>
      <c r="I102" s="25"/>
      <c r="J102" s="26"/>
      <c r="K102" s="27"/>
      <c r="L102" s="28"/>
      <c r="M102" s="19"/>
    </row>
    <row r="103" spans="1:13" ht="14.25">
      <c r="A103" s="24"/>
      <c r="B103" s="19"/>
      <c r="C103" s="19"/>
      <c r="D103" s="19"/>
      <c r="E103" s="19"/>
      <c r="F103" s="25"/>
      <c r="G103" s="25"/>
      <c r="H103" s="26"/>
      <c r="I103" s="25"/>
      <c r="J103" s="26"/>
      <c r="K103" s="27"/>
      <c r="L103" s="28"/>
      <c r="M103" s="19"/>
    </row>
    <row r="104" spans="1:13" ht="14.25">
      <c r="A104" s="24"/>
      <c r="B104" s="19"/>
      <c r="C104" s="19"/>
      <c r="D104" s="19"/>
      <c r="E104" s="19"/>
      <c r="F104" s="25"/>
      <c r="G104" s="25"/>
      <c r="H104" s="26"/>
      <c r="I104" s="25"/>
      <c r="J104" s="26"/>
      <c r="K104" s="27"/>
      <c r="L104" s="28"/>
      <c r="M104" s="19"/>
    </row>
  </sheetData>
  <sheetProtection/>
  <mergeCells count="14">
    <mergeCell ref="G3:G4"/>
    <mergeCell ref="H3:H4"/>
    <mergeCell ref="I3:I4"/>
    <mergeCell ref="J3:J4"/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2023-12-10T07:59:00Z</cp:lastPrinted>
  <dcterms:created xsi:type="dcterms:W3CDTF">2017-08-21T01:05:35Z</dcterms:created>
  <dcterms:modified xsi:type="dcterms:W3CDTF">2023-12-10T07:59:34Z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0E85A0150AEB482A8A3D2212AD5E4359_12</vt:lpwstr>
  </property>
  <property fmtid="{D5CDD505-2E9C-101B-9397-08002B2CF9AE}" pid="3" name="KSOProductBuildVer">
    <vt:lpwstr>2052-11.1.0.14309</vt:lpwstr>
  </property>
</Properties>
</file>