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各学科(除幼教 体育)" sheetId="4" r:id="rId1"/>
    <sheet name="幼教" sheetId="6" r:id="rId2"/>
    <sheet name="体育 体育足球专项" sheetId="5" r:id="rId3"/>
    <sheet name="Sheet1" sheetId="1" r:id="rId4"/>
    <sheet name="Sheet2" sheetId="2" r:id="rId5"/>
    <sheet name="Sheet3" sheetId="3" r:id="rId6"/>
  </sheets>
  <definedNames>
    <definedName name="_xlnm._FilterDatabase" localSheetId="0" hidden="1">'各学科(除幼教 体育)'!$A$2:$L$71</definedName>
    <definedName name="_xlnm._FilterDatabase" localSheetId="2" hidden="1">'体育 体育足球专项'!$A$2:$N$11</definedName>
    <definedName name="_xlnm._FilterDatabase" localSheetId="1" hidden="1">幼教!$A$2:$N$14</definedName>
    <definedName name="_xlnm.Print_Titles" localSheetId="0">'各学科(除幼教 体育)'!$1:$2</definedName>
  </definedNames>
  <calcPr calcId="144525"/>
</workbook>
</file>

<file path=xl/sharedStrings.xml><?xml version="1.0" encoding="utf-8"?>
<sst xmlns="http://schemas.openxmlformats.org/spreadsheetml/2006/main" count="891" uniqueCount="477">
  <si>
    <r>
      <rPr>
        <sz val="16"/>
        <rFont val="宋体"/>
        <charset val="0"/>
      </rPr>
      <t>北戴河区</t>
    </r>
    <r>
      <rPr>
        <sz val="16"/>
        <rFont val="Arial"/>
        <charset val="0"/>
      </rPr>
      <t>2023</t>
    </r>
    <r>
      <rPr>
        <sz val="16"/>
        <rFont val="宋体"/>
        <charset val="0"/>
      </rPr>
      <t>年公开招聘人事代理教师总成绩及参加体检人员名单</t>
    </r>
  </si>
  <si>
    <t>准考证号</t>
  </si>
  <si>
    <t>姓名</t>
  </si>
  <si>
    <t>性别</t>
  </si>
  <si>
    <t>报考单位</t>
  </si>
  <si>
    <t>报考职位</t>
  </si>
  <si>
    <t>笔试成绩</t>
  </si>
  <si>
    <t>笔试成绩÷2×0.4</t>
  </si>
  <si>
    <t>面试成绩</t>
  </si>
  <si>
    <t>面试成绩60%</t>
  </si>
  <si>
    <t>总成绩</t>
  </si>
  <si>
    <t>备注</t>
  </si>
  <si>
    <t>排名</t>
  </si>
  <si>
    <t>202382722428</t>
  </si>
  <si>
    <t>袁建林</t>
  </si>
  <si>
    <t>女</t>
  </si>
  <si>
    <t>秦皇岛市北戴河区</t>
  </si>
  <si>
    <t>小学语文</t>
  </si>
  <si>
    <t>82.76</t>
  </si>
  <si>
    <t>参加体检</t>
  </si>
  <si>
    <t>1</t>
  </si>
  <si>
    <t>202382722106</t>
  </si>
  <si>
    <t>王嘉静</t>
  </si>
  <si>
    <t>80.10</t>
  </si>
  <si>
    <t>82.48</t>
  </si>
  <si>
    <t>2</t>
  </si>
  <si>
    <t>202382721625</t>
  </si>
  <si>
    <t>鲁雪颖</t>
  </si>
  <si>
    <t>164.84</t>
  </si>
  <si>
    <t>82.50</t>
  </si>
  <si>
    <t>82.47</t>
  </si>
  <si>
    <t>3</t>
  </si>
  <si>
    <t>202382722026</t>
  </si>
  <si>
    <t>赵娜</t>
  </si>
  <si>
    <t>178.50</t>
  </si>
  <si>
    <t>77.40</t>
  </si>
  <si>
    <t>82.14</t>
  </si>
  <si>
    <t>4</t>
  </si>
  <si>
    <t>202382721611</t>
  </si>
  <si>
    <t>王艺霏</t>
  </si>
  <si>
    <t>167.28</t>
  </si>
  <si>
    <t>80.70</t>
  </si>
  <si>
    <t>81.88</t>
  </si>
  <si>
    <t>5</t>
  </si>
  <si>
    <t>202382722109</t>
  </si>
  <si>
    <t>刘鑫</t>
  </si>
  <si>
    <t>168.11</t>
  </si>
  <si>
    <t>80.40</t>
  </si>
  <si>
    <t>81.86</t>
  </si>
  <si>
    <t>6</t>
  </si>
  <si>
    <t>202382721607</t>
  </si>
  <si>
    <t>孙彤</t>
  </si>
  <si>
    <t>162.33</t>
  </si>
  <si>
    <t>82.30</t>
  </si>
  <si>
    <t>81.85</t>
  </si>
  <si>
    <t>7</t>
  </si>
  <si>
    <t>202382721610</t>
  </si>
  <si>
    <t>杨月颖</t>
  </si>
  <si>
    <t>81.63</t>
  </si>
  <si>
    <t>8</t>
  </si>
  <si>
    <t>202382721908</t>
  </si>
  <si>
    <t>袁布玮</t>
  </si>
  <si>
    <t>165.62</t>
  </si>
  <si>
    <t>81.36</t>
  </si>
  <si>
    <t>9</t>
  </si>
  <si>
    <t>202382721316</t>
  </si>
  <si>
    <t>傅璐</t>
  </si>
  <si>
    <t>163.34</t>
  </si>
  <si>
    <t>80.50</t>
  </si>
  <si>
    <t>80.97</t>
  </si>
  <si>
    <t>10</t>
  </si>
  <si>
    <t>202382722608</t>
  </si>
  <si>
    <t>单丽</t>
  </si>
  <si>
    <t>161.34</t>
  </si>
  <si>
    <t>80.80</t>
  </si>
  <si>
    <t>80.75</t>
  </si>
  <si>
    <t>11</t>
  </si>
  <si>
    <t>202382722715</t>
  </si>
  <si>
    <t>曲阳</t>
  </si>
  <si>
    <t>167.06</t>
  </si>
  <si>
    <t>78.40</t>
  </si>
  <si>
    <t>80.45</t>
  </si>
  <si>
    <t>12</t>
  </si>
  <si>
    <t>202382721804</t>
  </si>
  <si>
    <t>王佳怡</t>
  </si>
  <si>
    <t>162.00</t>
  </si>
  <si>
    <t>79.60</t>
  </si>
  <si>
    <t>80.16</t>
  </si>
  <si>
    <t>13</t>
  </si>
  <si>
    <t>202382722420</t>
  </si>
  <si>
    <t>周琪</t>
  </si>
  <si>
    <t>163.64</t>
  </si>
  <si>
    <t>78.30</t>
  </si>
  <si>
    <t>79.71</t>
  </si>
  <si>
    <t>14</t>
  </si>
  <si>
    <t>202382722707</t>
  </si>
  <si>
    <t>邵艺菲</t>
  </si>
  <si>
    <t>164.98</t>
  </si>
  <si>
    <t>77.80</t>
  </si>
  <si>
    <t>79.68</t>
  </si>
  <si>
    <t>15</t>
  </si>
  <si>
    <t>202382721303</t>
  </si>
  <si>
    <t>陈曦</t>
  </si>
  <si>
    <t>164.03</t>
  </si>
  <si>
    <t>77.90</t>
  </si>
  <si>
    <t>79.55</t>
  </si>
  <si>
    <t>16</t>
  </si>
  <si>
    <t>202382720609</t>
  </si>
  <si>
    <t>王娇</t>
  </si>
  <si>
    <t>161.17</t>
  </si>
  <si>
    <t>79.21</t>
  </si>
  <si>
    <t>17</t>
  </si>
  <si>
    <t>202382721405</t>
  </si>
  <si>
    <t>邵萌</t>
  </si>
  <si>
    <t>166.47</t>
  </si>
  <si>
    <t>76.30</t>
  </si>
  <si>
    <t>79.07</t>
  </si>
  <si>
    <t>18</t>
  </si>
  <si>
    <t>202382720729</t>
  </si>
  <si>
    <t>刘妍</t>
  </si>
  <si>
    <t>160.81</t>
  </si>
  <si>
    <t>78.10</t>
  </si>
  <si>
    <t>79.02</t>
  </si>
  <si>
    <t>19</t>
  </si>
  <si>
    <t>202382721014</t>
  </si>
  <si>
    <t>徐越</t>
  </si>
  <si>
    <t>167.64</t>
  </si>
  <si>
    <t>75.70</t>
  </si>
  <si>
    <t>78.95</t>
  </si>
  <si>
    <t>20</t>
  </si>
  <si>
    <t>202382721119</t>
  </si>
  <si>
    <t>党萌</t>
  </si>
  <si>
    <t>161.75</t>
  </si>
  <si>
    <t>77.20</t>
  </si>
  <si>
    <t>78.67</t>
  </si>
  <si>
    <t>21</t>
  </si>
  <si>
    <t>202382720722</t>
  </si>
  <si>
    <t>祁爽</t>
  </si>
  <si>
    <t>163.70</t>
  </si>
  <si>
    <t>76.50</t>
  </si>
  <si>
    <t>78.64</t>
  </si>
  <si>
    <t>22</t>
  </si>
  <si>
    <t>202382722517</t>
  </si>
  <si>
    <t>梁旭红</t>
  </si>
  <si>
    <t>163.20</t>
  </si>
  <si>
    <t>78.42</t>
  </si>
  <si>
    <t>23</t>
  </si>
  <si>
    <t>202382721220</t>
  </si>
  <si>
    <t>王英杰</t>
  </si>
  <si>
    <t>161.84</t>
  </si>
  <si>
    <t>75.90</t>
  </si>
  <si>
    <t>77.91</t>
  </si>
  <si>
    <t>24</t>
  </si>
  <si>
    <t>202382722111</t>
  </si>
  <si>
    <t>李雯欣</t>
  </si>
  <si>
    <t>161.73</t>
  </si>
  <si>
    <t>77.89</t>
  </si>
  <si>
    <t>25</t>
  </si>
  <si>
    <t>202382721307</t>
  </si>
  <si>
    <t>王宏鑫</t>
  </si>
  <si>
    <t>男</t>
  </si>
  <si>
    <t>164.76</t>
  </si>
  <si>
    <t>74.60</t>
  </si>
  <si>
    <t>77.71</t>
  </si>
  <si>
    <t>26</t>
  </si>
  <si>
    <t>202382720726</t>
  </si>
  <si>
    <t>杨晨</t>
  </si>
  <si>
    <t>172.03</t>
  </si>
  <si>
    <t>34.41</t>
  </si>
  <si>
    <t>面试缺考</t>
  </si>
  <si>
    <t>202382710707</t>
  </si>
  <si>
    <t>魏芷晴</t>
  </si>
  <si>
    <t>初中数学</t>
  </si>
  <si>
    <t>154.49</t>
  </si>
  <si>
    <t>82.10</t>
  </si>
  <si>
    <t>202382710613</t>
  </si>
  <si>
    <t>潘淼</t>
  </si>
  <si>
    <t>155.11</t>
  </si>
  <si>
    <t>81.80</t>
  </si>
  <si>
    <t>202382710322</t>
  </si>
  <si>
    <t>崔占魁</t>
  </si>
  <si>
    <t>157.84</t>
  </si>
  <si>
    <t>79.81</t>
  </si>
  <si>
    <t>202382710429</t>
  </si>
  <si>
    <t>王新蕾</t>
  </si>
  <si>
    <t>151.24</t>
  </si>
  <si>
    <t>79.51</t>
  </si>
  <si>
    <t>202382710121</t>
  </si>
  <si>
    <t>王阳洋</t>
  </si>
  <si>
    <t>163.48</t>
  </si>
  <si>
    <t>77.70</t>
  </si>
  <si>
    <t>79.32</t>
  </si>
  <si>
    <t>202382710427</t>
  </si>
  <si>
    <t>姚奇</t>
  </si>
  <si>
    <t>150.08</t>
  </si>
  <si>
    <t>79.30</t>
  </si>
  <si>
    <t>77.60</t>
  </si>
  <si>
    <t>202382710323</t>
  </si>
  <si>
    <t>赵薇</t>
  </si>
  <si>
    <t>148.43</t>
  </si>
  <si>
    <t>76.01</t>
  </si>
  <si>
    <t>202382710723</t>
  </si>
  <si>
    <t>李艳茹</t>
  </si>
  <si>
    <t>149.94</t>
  </si>
  <si>
    <t>75.30</t>
  </si>
  <si>
    <t>75.17</t>
  </si>
  <si>
    <t>202382710817</t>
  </si>
  <si>
    <t>吴娇娇</t>
  </si>
  <si>
    <t>155.00</t>
  </si>
  <si>
    <t>31.00</t>
  </si>
  <si>
    <t>202382710113</t>
  </si>
  <si>
    <t>王春晴</t>
  </si>
  <si>
    <t>小学数学</t>
  </si>
  <si>
    <t>161.04</t>
  </si>
  <si>
    <t>81.40</t>
  </si>
  <si>
    <t>81.05</t>
  </si>
  <si>
    <t>202382710303</t>
  </si>
  <si>
    <t>徐源檄</t>
  </si>
  <si>
    <t>160.89</t>
  </si>
  <si>
    <t>81.30</t>
  </si>
  <si>
    <t>80.96</t>
  </si>
  <si>
    <t>202382710703</t>
  </si>
  <si>
    <t>祖爱悦</t>
  </si>
  <si>
    <t>161.33</t>
  </si>
  <si>
    <t>79.90</t>
  </si>
  <si>
    <t>80.21</t>
  </si>
  <si>
    <t>202382710112</t>
  </si>
  <si>
    <t>杨扬</t>
  </si>
  <si>
    <t>158.98</t>
  </si>
  <si>
    <t>79.80</t>
  </si>
  <si>
    <t>202382710203</t>
  </si>
  <si>
    <t>陈佳卉</t>
  </si>
  <si>
    <t>159.39</t>
  </si>
  <si>
    <t>77.00</t>
  </si>
  <si>
    <t>78.08</t>
  </si>
  <si>
    <t>202382710627</t>
  </si>
  <si>
    <t>刘凤莹</t>
  </si>
  <si>
    <t>154.94</t>
  </si>
  <si>
    <t>77.30</t>
  </si>
  <si>
    <t>77.37</t>
  </si>
  <si>
    <t>202382710509</t>
  </si>
  <si>
    <t>徐迪</t>
  </si>
  <si>
    <t>153.52</t>
  </si>
  <si>
    <t>77.08</t>
  </si>
  <si>
    <t>202382710619</t>
  </si>
  <si>
    <t>张雪</t>
  </si>
  <si>
    <t>150.99</t>
  </si>
  <si>
    <t>78.00</t>
  </si>
  <si>
    <t>202382710210</t>
  </si>
  <si>
    <t>张瑶</t>
  </si>
  <si>
    <t>153.93</t>
  </si>
  <si>
    <t>76.90</t>
  </si>
  <si>
    <t>76.93</t>
  </si>
  <si>
    <t>202382710522</t>
  </si>
  <si>
    <t>甘恺林</t>
  </si>
  <si>
    <t>155.23</t>
  </si>
  <si>
    <t>76.83</t>
  </si>
  <si>
    <t>202382710816</t>
  </si>
  <si>
    <t>崔新宇</t>
  </si>
  <si>
    <t>151.28</t>
  </si>
  <si>
    <t>76.60</t>
  </si>
  <si>
    <t>76.22</t>
  </si>
  <si>
    <t>202382710225</t>
  </si>
  <si>
    <t>冯丽娜</t>
  </si>
  <si>
    <t>153.61</t>
  </si>
  <si>
    <t>74.70</t>
  </si>
  <si>
    <t>75.54</t>
  </si>
  <si>
    <t>202382711604</t>
  </si>
  <si>
    <t>张缤</t>
  </si>
  <si>
    <t>初中地理</t>
  </si>
  <si>
    <t>163.09</t>
  </si>
  <si>
    <t>80.90</t>
  </si>
  <si>
    <t>81.16</t>
  </si>
  <si>
    <t>202382711603</t>
  </si>
  <si>
    <t>庄玥</t>
  </si>
  <si>
    <t>156.15</t>
  </si>
  <si>
    <t>82.90</t>
  </si>
  <si>
    <t>202382711614</t>
  </si>
  <si>
    <t>李嘉祥</t>
  </si>
  <si>
    <t>79.33</t>
  </si>
  <si>
    <t>202382711706</t>
  </si>
  <si>
    <t>张磊</t>
  </si>
  <si>
    <t>初中政治</t>
  </si>
  <si>
    <t>163.03</t>
  </si>
  <si>
    <t>80.60</t>
  </si>
  <si>
    <t>202382711903</t>
  </si>
  <si>
    <t>刘倩</t>
  </si>
  <si>
    <t>156.91</t>
  </si>
  <si>
    <t>81.50</t>
  </si>
  <si>
    <t>80.28</t>
  </si>
  <si>
    <t>202382711803</t>
  </si>
  <si>
    <t>李爽</t>
  </si>
  <si>
    <t>154.70</t>
  </si>
  <si>
    <t>79.72</t>
  </si>
  <si>
    <t>202382711814</t>
  </si>
  <si>
    <t>李丹</t>
  </si>
  <si>
    <t>155.95</t>
  </si>
  <si>
    <t>80.20</t>
  </si>
  <si>
    <t>79.31</t>
  </si>
  <si>
    <t>202382711724</t>
  </si>
  <si>
    <t>李红梅</t>
  </si>
  <si>
    <t>155.26</t>
  </si>
  <si>
    <t>77.50</t>
  </si>
  <si>
    <t>77.55</t>
  </si>
  <si>
    <t>202382711810</t>
  </si>
  <si>
    <t>郄佳佳</t>
  </si>
  <si>
    <t>158.00</t>
  </si>
  <si>
    <t>31.60</t>
  </si>
  <si>
    <t>202382710919</t>
  </si>
  <si>
    <t>马雨擎</t>
  </si>
  <si>
    <t>初中英语</t>
  </si>
  <si>
    <t>168.37</t>
  </si>
  <si>
    <t>81.79</t>
  </si>
  <si>
    <t>202382711502</t>
  </si>
  <si>
    <t>初阳阳</t>
  </si>
  <si>
    <t>157.93</t>
  </si>
  <si>
    <t>82.70</t>
  </si>
  <si>
    <t>81.21</t>
  </si>
  <si>
    <t>202382710907</t>
  </si>
  <si>
    <t>李婷</t>
  </si>
  <si>
    <t>156.55</t>
  </si>
  <si>
    <t>202382711002</t>
  </si>
  <si>
    <t>陈妍</t>
  </si>
  <si>
    <t>155.15</t>
  </si>
  <si>
    <t>81.20</t>
  </si>
  <si>
    <t>79.75</t>
  </si>
  <si>
    <t>202382711013</t>
  </si>
  <si>
    <t>陈敏</t>
  </si>
  <si>
    <t>155.45</t>
  </si>
  <si>
    <t>202382711325</t>
  </si>
  <si>
    <t>仝晓萌</t>
  </si>
  <si>
    <t>156.56</t>
  </si>
  <si>
    <t>79.19</t>
  </si>
  <si>
    <t>202382711028</t>
  </si>
  <si>
    <t>王雨彤</t>
  </si>
  <si>
    <t>154.60</t>
  </si>
  <si>
    <t>80.30</t>
  </si>
  <si>
    <t>79.10</t>
  </si>
  <si>
    <t>202382711008</t>
  </si>
  <si>
    <t>田昕</t>
  </si>
  <si>
    <t>153.97</t>
  </si>
  <si>
    <t>79.40</t>
  </si>
  <si>
    <t>78.43</t>
  </si>
  <si>
    <t>202382711223</t>
  </si>
  <si>
    <t>庞爱</t>
  </si>
  <si>
    <t>153.74</t>
  </si>
  <si>
    <t>78.60</t>
  </si>
  <si>
    <t>202382711314</t>
  </si>
  <si>
    <t>董晨旭</t>
  </si>
  <si>
    <t>小学英语</t>
  </si>
  <si>
    <t>153.82</t>
  </si>
  <si>
    <t>78.82</t>
  </si>
  <si>
    <t>202382711324</t>
  </si>
  <si>
    <t>刘迎</t>
  </si>
  <si>
    <t>152.29</t>
  </si>
  <si>
    <t>78.58</t>
  </si>
  <si>
    <t>202382711102</t>
  </si>
  <si>
    <t>宋汝冰</t>
  </si>
  <si>
    <t>146.39</t>
  </si>
  <si>
    <t>77.22</t>
  </si>
  <si>
    <t>笔试成绩÷2×0.3</t>
  </si>
  <si>
    <t>专业技能测试成绩</t>
  </si>
  <si>
    <t>技能成绩30%</t>
  </si>
  <si>
    <t>面试成绩40%</t>
  </si>
  <si>
    <t>202382712428</t>
  </si>
  <si>
    <t>吴雅婷</t>
  </si>
  <si>
    <t>幼儿教师</t>
  </si>
  <si>
    <t>83.66</t>
  </si>
  <si>
    <t>202382712824</t>
  </si>
  <si>
    <t>王宇彤</t>
  </si>
  <si>
    <t>151.33</t>
  </si>
  <si>
    <t>85.10</t>
  </si>
  <si>
    <t>79.39</t>
  </si>
  <si>
    <t>202382712630</t>
  </si>
  <si>
    <t>孟君</t>
  </si>
  <si>
    <t>153.33</t>
  </si>
  <si>
    <t>79.28</t>
  </si>
  <si>
    <t>202382712017</t>
  </si>
  <si>
    <t>汪彤</t>
  </si>
  <si>
    <t>155.33</t>
  </si>
  <si>
    <t>78.50</t>
  </si>
  <si>
    <t>78.80</t>
  </si>
  <si>
    <t>78.37</t>
  </si>
  <si>
    <t>202382712409</t>
  </si>
  <si>
    <t>肖洁琼</t>
  </si>
  <si>
    <t>152.48</t>
  </si>
  <si>
    <t>78.20</t>
  </si>
  <si>
    <t>77.88</t>
  </si>
  <si>
    <t>202382712314</t>
  </si>
  <si>
    <t>孙一帆</t>
  </si>
  <si>
    <t>158.32</t>
  </si>
  <si>
    <t>73.00</t>
  </si>
  <si>
    <t>79.50</t>
  </si>
  <si>
    <t>77.45</t>
  </si>
  <si>
    <t>202382712704</t>
  </si>
  <si>
    <t>王惠泽</t>
  </si>
  <si>
    <t>150.69</t>
  </si>
  <si>
    <t>76.00</t>
  </si>
  <si>
    <t>76.52</t>
  </si>
  <si>
    <t>202382712216</t>
  </si>
  <si>
    <t>马子琪</t>
  </si>
  <si>
    <t>158.45</t>
  </si>
  <si>
    <t>73.90</t>
  </si>
  <si>
    <t>75.80</t>
  </si>
  <si>
    <t>76.26</t>
  </si>
  <si>
    <t>202382712825</t>
  </si>
  <si>
    <t>宋一菲</t>
  </si>
  <si>
    <t>153.30</t>
  </si>
  <si>
    <t>76.70</t>
  </si>
  <si>
    <t>75.89</t>
  </si>
  <si>
    <t>202382712819</t>
  </si>
  <si>
    <t>邵新蕊</t>
  </si>
  <si>
    <t>151.65</t>
  </si>
  <si>
    <t>67.30</t>
  </si>
  <si>
    <t>82.20</t>
  </si>
  <si>
    <t>75.82</t>
  </si>
  <si>
    <t>202382712522</t>
  </si>
  <si>
    <t>李妍熙</t>
  </si>
  <si>
    <t>151.18</t>
  </si>
  <si>
    <t>71.30</t>
  </si>
  <si>
    <t>76.20</t>
  </si>
  <si>
    <t>74.55</t>
  </si>
  <si>
    <t>202382712525</t>
  </si>
  <si>
    <t>常颖</t>
  </si>
  <si>
    <t>152.85</t>
  </si>
  <si>
    <t>66.00</t>
  </si>
  <si>
    <t>79.20</t>
  </si>
  <si>
    <t>74.41</t>
  </si>
  <si>
    <t>北戴河区2023年公开招聘人事代理教师总成绩及参加体检人员名单</t>
  </si>
  <si>
    <t>面试入围成绩</t>
  </si>
  <si>
    <t>面试入围成绩30%</t>
  </si>
  <si>
    <t>202382720327</t>
  </si>
  <si>
    <t>李子木</t>
  </si>
  <si>
    <t>小学体育足球专项</t>
  </si>
  <si>
    <t>75.44</t>
  </si>
  <si>
    <t>202382720216</t>
  </si>
  <si>
    <t>韩兴源</t>
  </si>
  <si>
    <t>75.28</t>
  </si>
  <si>
    <t>55.00</t>
  </si>
  <si>
    <t>81.00</t>
  </si>
  <si>
    <t>71.48</t>
  </si>
  <si>
    <t>202382720218</t>
  </si>
  <si>
    <t>张盘琦</t>
  </si>
  <si>
    <t>73.82</t>
  </si>
  <si>
    <t>21.00</t>
  </si>
  <si>
    <t>58.77</t>
  </si>
  <si>
    <t>202382720419</t>
  </si>
  <si>
    <t>徐亮</t>
  </si>
  <si>
    <t>小学体育</t>
  </si>
  <si>
    <t>76.87</t>
  </si>
  <si>
    <t>100.00</t>
  </si>
  <si>
    <t>85.54</t>
  </si>
  <si>
    <t>202382720426</t>
  </si>
  <si>
    <t>李佳伟</t>
  </si>
  <si>
    <t>77.36</t>
  </si>
  <si>
    <t>99.00</t>
  </si>
  <si>
    <t>85.51</t>
  </si>
  <si>
    <t>202382720221</t>
  </si>
  <si>
    <t>刘宇晨</t>
  </si>
  <si>
    <t>77.57</t>
  </si>
  <si>
    <t>98.00</t>
  </si>
  <si>
    <t>83.47</t>
  </si>
  <si>
    <t>202382720103</t>
  </si>
  <si>
    <t>陈佳浩</t>
  </si>
  <si>
    <t>76.53</t>
  </si>
  <si>
    <t>90.00</t>
  </si>
  <si>
    <t>202382720413</t>
  </si>
  <si>
    <t>田洋旭</t>
  </si>
  <si>
    <t>76.72</t>
  </si>
  <si>
    <t>92.00</t>
  </si>
  <si>
    <t>76.80</t>
  </si>
  <si>
    <t>81.34</t>
  </si>
  <si>
    <t>202382720203</t>
  </si>
  <si>
    <t>刘奥</t>
  </si>
  <si>
    <t>78.71</t>
  </si>
  <si>
    <t>80.00</t>
  </si>
  <si>
    <t>78.33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</si>
</sst>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6"/>
      <color theme="1"/>
      <name val="宋体"/>
      <charset val="134"/>
      <scheme val="minor"/>
    </font>
    <font>
      <b/>
      <sz val="10"/>
      <name val="Arial"/>
      <charset val="0"/>
    </font>
    <font>
      <b/>
      <sz val="10"/>
      <name val="宋体"/>
      <charset val="0"/>
    </font>
    <font>
      <sz val="16"/>
      <name val="宋体"/>
      <charset val="0"/>
    </font>
    <font>
      <sz val="16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Font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zoomScaleSheetLayoutView="60" workbookViewId="0">
      <selection activeCell="G73" sqref="G73"/>
    </sheetView>
  </sheetViews>
  <sheetFormatPr defaultColWidth="8" defaultRowHeight="13.5"/>
  <cols>
    <col min="1" max="1" width="14.3833333333333" style="1" customWidth="1"/>
    <col min="2" max="2" width="7.06666666666667" style="1" customWidth="1"/>
    <col min="3" max="3" width="4.875" style="1" customWidth="1"/>
    <col min="4" max="4" width="16.2416666666667" style="1" customWidth="1"/>
    <col min="5" max="5" width="12.375" style="1" customWidth="1"/>
    <col min="6" max="6" width="9.19166666666667" style="1" customWidth="1"/>
    <col min="7" max="7" width="17.5" style="1" customWidth="1"/>
    <col min="8" max="8" width="8.86666666666667" style="1" customWidth="1"/>
    <col min="9" max="9" width="11.75" style="1" customWidth="1"/>
    <col min="10" max="10" width="7.775" style="1" customWidth="1"/>
    <col min="11" max="11" width="11.0416666666667" style="1" customWidth="1"/>
    <col min="12" max="12" width="4.875" style="1" customWidth="1"/>
    <col min="13" max="16378" width="8" style="1"/>
  </cols>
  <sheetData>
    <row r="1" ht="39" customHeight="1" spans="1:1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ht="24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>
      <c r="A3" s="4" t="s">
        <v>13</v>
      </c>
      <c r="B3" s="5" t="s">
        <v>14</v>
      </c>
      <c r="C3" s="5" t="s">
        <v>15</v>
      </c>
      <c r="D3" s="5" t="s">
        <v>16</v>
      </c>
      <c r="E3" s="5" t="s">
        <v>17</v>
      </c>
      <c r="F3" s="4">
        <v>168.08</v>
      </c>
      <c r="G3" s="6">
        <f>F3/2*0.4</f>
        <v>33.616</v>
      </c>
      <c r="H3" s="6">
        <v>81.9</v>
      </c>
      <c r="I3" s="6">
        <f>H3*0.6</f>
        <v>49.14</v>
      </c>
      <c r="J3" s="4" t="s">
        <v>18</v>
      </c>
      <c r="K3" s="5" t="s">
        <v>19</v>
      </c>
      <c r="L3" s="4" t="s">
        <v>20</v>
      </c>
    </row>
    <row r="4" spans="1:12">
      <c r="A4" s="4" t="s">
        <v>21</v>
      </c>
      <c r="B4" s="5" t="s">
        <v>22</v>
      </c>
      <c r="C4" s="5" t="s">
        <v>15</v>
      </c>
      <c r="D4" s="5" t="s">
        <v>16</v>
      </c>
      <c r="E4" s="5" t="s">
        <v>17</v>
      </c>
      <c r="F4" s="4">
        <v>172.09</v>
      </c>
      <c r="G4" s="6">
        <f t="shared" ref="G4:G27" si="0">F4/2*0.4</f>
        <v>34.418</v>
      </c>
      <c r="H4" s="4" t="s">
        <v>23</v>
      </c>
      <c r="I4" s="6">
        <f t="shared" ref="I4:I48" si="1">H4*0.6</f>
        <v>48.06</v>
      </c>
      <c r="J4" s="4" t="s">
        <v>24</v>
      </c>
      <c r="K4" s="5" t="s">
        <v>19</v>
      </c>
      <c r="L4" s="4" t="s">
        <v>25</v>
      </c>
    </row>
    <row r="5" spans="1:12">
      <c r="A5" s="4" t="s">
        <v>26</v>
      </c>
      <c r="B5" s="5" t="s">
        <v>27</v>
      </c>
      <c r="C5" s="5" t="s">
        <v>15</v>
      </c>
      <c r="D5" s="5" t="s">
        <v>16</v>
      </c>
      <c r="E5" s="5" t="s">
        <v>17</v>
      </c>
      <c r="F5" s="4" t="s">
        <v>28</v>
      </c>
      <c r="G5" s="6">
        <f t="shared" si="0"/>
        <v>32.968</v>
      </c>
      <c r="H5" s="4" t="s">
        <v>29</v>
      </c>
      <c r="I5" s="6">
        <f t="shared" si="1"/>
        <v>49.5</v>
      </c>
      <c r="J5" s="4" t="s">
        <v>30</v>
      </c>
      <c r="K5" s="5" t="s">
        <v>19</v>
      </c>
      <c r="L5" s="4" t="s">
        <v>31</v>
      </c>
    </row>
    <row r="6" spans="1:12">
      <c r="A6" s="4" t="s">
        <v>32</v>
      </c>
      <c r="B6" s="5" t="s">
        <v>33</v>
      </c>
      <c r="C6" s="5" t="s">
        <v>15</v>
      </c>
      <c r="D6" s="5" t="s">
        <v>16</v>
      </c>
      <c r="E6" s="5" t="s">
        <v>17</v>
      </c>
      <c r="F6" s="4" t="s">
        <v>34</v>
      </c>
      <c r="G6" s="6">
        <f t="shared" si="0"/>
        <v>35.7</v>
      </c>
      <c r="H6" s="4" t="s">
        <v>35</v>
      </c>
      <c r="I6" s="6">
        <f t="shared" si="1"/>
        <v>46.44</v>
      </c>
      <c r="J6" s="4" t="s">
        <v>36</v>
      </c>
      <c r="K6" s="5" t="s">
        <v>19</v>
      </c>
      <c r="L6" s="4" t="s">
        <v>37</v>
      </c>
    </row>
    <row r="7" spans="1:12">
      <c r="A7" s="4" t="s">
        <v>38</v>
      </c>
      <c r="B7" s="5" t="s">
        <v>39</v>
      </c>
      <c r="C7" s="5" t="s">
        <v>15</v>
      </c>
      <c r="D7" s="5" t="s">
        <v>16</v>
      </c>
      <c r="E7" s="5" t="s">
        <v>17</v>
      </c>
      <c r="F7" s="4" t="s">
        <v>40</v>
      </c>
      <c r="G7" s="6">
        <f t="shared" si="0"/>
        <v>33.456</v>
      </c>
      <c r="H7" s="4" t="s">
        <v>41</v>
      </c>
      <c r="I7" s="6">
        <f t="shared" si="1"/>
        <v>48.42</v>
      </c>
      <c r="J7" s="4" t="s">
        <v>42</v>
      </c>
      <c r="K7" s="5" t="s">
        <v>19</v>
      </c>
      <c r="L7" s="4" t="s">
        <v>43</v>
      </c>
    </row>
    <row r="8" spans="1:12">
      <c r="A8" s="4" t="s">
        <v>44</v>
      </c>
      <c r="B8" s="5" t="s">
        <v>45</v>
      </c>
      <c r="C8" s="5" t="s">
        <v>15</v>
      </c>
      <c r="D8" s="5" t="s">
        <v>16</v>
      </c>
      <c r="E8" s="5" t="s">
        <v>17</v>
      </c>
      <c r="F8" s="4" t="s">
        <v>46</v>
      </c>
      <c r="G8" s="6">
        <f t="shared" si="0"/>
        <v>33.622</v>
      </c>
      <c r="H8" s="4" t="s">
        <v>47</v>
      </c>
      <c r="I8" s="6">
        <f t="shared" si="1"/>
        <v>48.24</v>
      </c>
      <c r="J8" s="4" t="s">
        <v>48</v>
      </c>
      <c r="K8" s="5" t="s">
        <v>19</v>
      </c>
      <c r="L8" s="4" t="s">
        <v>49</v>
      </c>
    </row>
    <row r="9" spans="1:12">
      <c r="A9" s="4" t="s">
        <v>50</v>
      </c>
      <c r="B9" s="5" t="s">
        <v>51</v>
      </c>
      <c r="C9" s="5" t="s">
        <v>15</v>
      </c>
      <c r="D9" s="5" t="s">
        <v>16</v>
      </c>
      <c r="E9" s="5" t="s">
        <v>17</v>
      </c>
      <c r="F9" s="4" t="s">
        <v>52</v>
      </c>
      <c r="G9" s="6">
        <f t="shared" si="0"/>
        <v>32.466</v>
      </c>
      <c r="H9" s="4" t="s">
        <v>53</v>
      </c>
      <c r="I9" s="6">
        <f t="shared" si="1"/>
        <v>49.38</v>
      </c>
      <c r="J9" s="4" t="s">
        <v>54</v>
      </c>
      <c r="K9" s="5" t="s">
        <v>19</v>
      </c>
      <c r="L9" s="4" t="s">
        <v>55</v>
      </c>
    </row>
    <row r="10" spans="1:12">
      <c r="A10" s="4" t="s">
        <v>56</v>
      </c>
      <c r="B10" s="5" t="s">
        <v>57</v>
      </c>
      <c r="C10" s="5" t="s">
        <v>15</v>
      </c>
      <c r="D10" s="5" t="s">
        <v>16</v>
      </c>
      <c r="E10" s="5" t="s">
        <v>17</v>
      </c>
      <c r="F10" s="4">
        <v>166.97</v>
      </c>
      <c r="G10" s="6">
        <f t="shared" si="0"/>
        <v>33.394</v>
      </c>
      <c r="H10" s="4" t="s">
        <v>47</v>
      </c>
      <c r="I10" s="6">
        <f t="shared" si="1"/>
        <v>48.24</v>
      </c>
      <c r="J10" s="4" t="s">
        <v>58</v>
      </c>
      <c r="K10" s="5" t="s">
        <v>19</v>
      </c>
      <c r="L10" s="4" t="s">
        <v>59</v>
      </c>
    </row>
    <row r="11" spans="1:12">
      <c r="A11" s="4" t="s">
        <v>60</v>
      </c>
      <c r="B11" s="5" t="s">
        <v>61</v>
      </c>
      <c r="C11" s="5" t="s">
        <v>15</v>
      </c>
      <c r="D11" s="5" t="s">
        <v>16</v>
      </c>
      <c r="E11" s="5" t="s">
        <v>17</v>
      </c>
      <c r="F11" s="4" t="s">
        <v>62</v>
      </c>
      <c r="G11" s="6">
        <f t="shared" si="0"/>
        <v>33.124</v>
      </c>
      <c r="H11" s="4" t="s">
        <v>47</v>
      </c>
      <c r="I11" s="6">
        <f t="shared" si="1"/>
        <v>48.24</v>
      </c>
      <c r="J11" s="4" t="s">
        <v>63</v>
      </c>
      <c r="K11" s="5" t="s">
        <v>19</v>
      </c>
      <c r="L11" s="4" t="s">
        <v>64</v>
      </c>
    </row>
    <row r="12" spans="1:12">
      <c r="A12" s="7" t="s">
        <v>65</v>
      </c>
      <c r="B12" s="7" t="s">
        <v>66</v>
      </c>
      <c r="C12" s="7" t="s">
        <v>15</v>
      </c>
      <c r="D12" s="7" t="s">
        <v>16</v>
      </c>
      <c r="E12" s="7" t="s">
        <v>17</v>
      </c>
      <c r="F12" s="7" t="s">
        <v>67</v>
      </c>
      <c r="G12" s="8">
        <f t="shared" si="0"/>
        <v>32.668</v>
      </c>
      <c r="H12" s="7" t="s">
        <v>68</v>
      </c>
      <c r="I12" s="8">
        <f t="shared" si="1"/>
        <v>48.3</v>
      </c>
      <c r="J12" s="7" t="s">
        <v>69</v>
      </c>
      <c r="K12" s="7"/>
      <c r="L12" s="7" t="s">
        <v>70</v>
      </c>
    </row>
    <row r="13" spans="1:12">
      <c r="A13" s="7" t="s">
        <v>71</v>
      </c>
      <c r="B13" s="7" t="s">
        <v>72</v>
      </c>
      <c r="C13" s="7" t="s">
        <v>15</v>
      </c>
      <c r="D13" s="7" t="s">
        <v>16</v>
      </c>
      <c r="E13" s="7" t="s">
        <v>17</v>
      </c>
      <c r="F13" s="7" t="s">
        <v>73</v>
      </c>
      <c r="G13" s="8">
        <f t="shared" si="0"/>
        <v>32.268</v>
      </c>
      <c r="H13" s="7" t="s">
        <v>74</v>
      </c>
      <c r="I13" s="8">
        <f t="shared" si="1"/>
        <v>48.48</v>
      </c>
      <c r="J13" s="7" t="s">
        <v>75</v>
      </c>
      <c r="K13" s="7"/>
      <c r="L13" s="7" t="s">
        <v>76</v>
      </c>
    </row>
    <row r="14" spans="1:12">
      <c r="A14" s="7" t="s">
        <v>77</v>
      </c>
      <c r="B14" s="7" t="s">
        <v>78</v>
      </c>
      <c r="C14" s="7" t="s">
        <v>15</v>
      </c>
      <c r="D14" s="7" t="s">
        <v>16</v>
      </c>
      <c r="E14" s="7" t="s">
        <v>17</v>
      </c>
      <c r="F14" s="7" t="s">
        <v>79</v>
      </c>
      <c r="G14" s="8">
        <f t="shared" si="0"/>
        <v>33.412</v>
      </c>
      <c r="H14" s="7" t="s">
        <v>80</v>
      </c>
      <c r="I14" s="8">
        <f t="shared" si="1"/>
        <v>47.04</v>
      </c>
      <c r="J14" s="7" t="s">
        <v>81</v>
      </c>
      <c r="K14" s="7"/>
      <c r="L14" s="7" t="s">
        <v>82</v>
      </c>
    </row>
    <row r="15" spans="1:12">
      <c r="A15" s="7" t="s">
        <v>83</v>
      </c>
      <c r="B15" s="7" t="s">
        <v>84</v>
      </c>
      <c r="C15" s="7" t="s">
        <v>15</v>
      </c>
      <c r="D15" s="7" t="s">
        <v>16</v>
      </c>
      <c r="E15" s="7" t="s">
        <v>17</v>
      </c>
      <c r="F15" s="7" t="s">
        <v>85</v>
      </c>
      <c r="G15" s="8">
        <f t="shared" si="0"/>
        <v>32.4</v>
      </c>
      <c r="H15" s="7" t="s">
        <v>86</v>
      </c>
      <c r="I15" s="8">
        <f t="shared" si="1"/>
        <v>47.76</v>
      </c>
      <c r="J15" s="7" t="s">
        <v>87</v>
      </c>
      <c r="K15" s="7"/>
      <c r="L15" s="7" t="s">
        <v>88</v>
      </c>
    </row>
    <row r="16" spans="1:12">
      <c r="A16" s="7" t="s">
        <v>89</v>
      </c>
      <c r="B16" s="7" t="s">
        <v>90</v>
      </c>
      <c r="C16" s="7" t="s">
        <v>15</v>
      </c>
      <c r="D16" s="7" t="s">
        <v>16</v>
      </c>
      <c r="E16" s="7" t="s">
        <v>17</v>
      </c>
      <c r="F16" s="7" t="s">
        <v>91</v>
      </c>
      <c r="G16" s="8">
        <f t="shared" si="0"/>
        <v>32.728</v>
      </c>
      <c r="H16" s="7" t="s">
        <v>92</v>
      </c>
      <c r="I16" s="8">
        <f t="shared" si="1"/>
        <v>46.98</v>
      </c>
      <c r="J16" s="7" t="s">
        <v>93</v>
      </c>
      <c r="K16" s="7"/>
      <c r="L16" s="7" t="s">
        <v>94</v>
      </c>
    </row>
    <row r="17" spans="1:12">
      <c r="A17" s="7" t="s">
        <v>95</v>
      </c>
      <c r="B17" s="7" t="s">
        <v>96</v>
      </c>
      <c r="C17" s="7" t="s">
        <v>15</v>
      </c>
      <c r="D17" s="7" t="s">
        <v>16</v>
      </c>
      <c r="E17" s="7" t="s">
        <v>17</v>
      </c>
      <c r="F17" s="7" t="s">
        <v>97</v>
      </c>
      <c r="G17" s="8">
        <f t="shared" si="0"/>
        <v>32.996</v>
      </c>
      <c r="H17" s="7" t="s">
        <v>98</v>
      </c>
      <c r="I17" s="8">
        <f t="shared" si="1"/>
        <v>46.68</v>
      </c>
      <c r="J17" s="7" t="s">
        <v>99</v>
      </c>
      <c r="K17" s="7"/>
      <c r="L17" s="7" t="s">
        <v>100</v>
      </c>
    </row>
    <row r="18" spans="1:12">
      <c r="A18" s="7" t="s">
        <v>101</v>
      </c>
      <c r="B18" s="7" t="s">
        <v>102</v>
      </c>
      <c r="C18" s="7" t="s">
        <v>15</v>
      </c>
      <c r="D18" s="7" t="s">
        <v>16</v>
      </c>
      <c r="E18" s="7" t="s">
        <v>17</v>
      </c>
      <c r="F18" s="7" t="s">
        <v>103</v>
      </c>
      <c r="G18" s="8">
        <f t="shared" si="0"/>
        <v>32.806</v>
      </c>
      <c r="H18" s="7" t="s">
        <v>104</v>
      </c>
      <c r="I18" s="8">
        <f t="shared" si="1"/>
        <v>46.74</v>
      </c>
      <c r="J18" s="7" t="s">
        <v>105</v>
      </c>
      <c r="K18" s="7"/>
      <c r="L18" s="7" t="s">
        <v>106</v>
      </c>
    </row>
    <row r="19" spans="1:12">
      <c r="A19" s="7" t="s">
        <v>107</v>
      </c>
      <c r="B19" s="7" t="s">
        <v>108</v>
      </c>
      <c r="C19" s="7" t="s">
        <v>15</v>
      </c>
      <c r="D19" s="7" t="s">
        <v>16</v>
      </c>
      <c r="E19" s="7" t="s">
        <v>17</v>
      </c>
      <c r="F19" s="7" t="s">
        <v>109</v>
      </c>
      <c r="G19" s="8">
        <f t="shared" si="0"/>
        <v>32.234</v>
      </c>
      <c r="H19" s="7" t="s">
        <v>92</v>
      </c>
      <c r="I19" s="8">
        <f t="shared" si="1"/>
        <v>46.98</v>
      </c>
      <c r="J19" s="7" t="s">
        <v>110</v>
      </c>
      <c r="K19" s="7"/>
      <c r="L19" s="7" t="s">
        <v>111</v>
      </c>
    </row>
    <row r="20" spans="1:12">
      <c r="A20" s="7" t="s">
        <v>112</v>
      </c>
      <c r="B20" s="7" t="s">
        <v>113</v>
      </c>
      <c r="C20" s="7" t="s">
        <v>15</v>
      </c>
      <c r="D20" s="7" t="s">
        <v>16</v>
      </c>
      <c r="E20" s="7" t="s">
        <v>17</v>
      </c>
      <c r="F20" s="7" t="s">
        <v>114</v>
      </c>
      <c r="G20" s="8">
        <f t="shared" si="0"/>
        <v>33.294</v>
      </c>
      <c r="H20" s="7" t="s">
        <v>115</v>
      </c>
      <c r="I20" s="8">
        <f t="shared" si="1"/>
        <v>45.78</v>
      </c>
      <c r="J20" s="7" t="s">
        <v>116</v>
      </c>
      <c r="K20" s="7"/>
      <c r="L20" s="7" t="s">
        <v>117</v>
      </c>
    </row>
    <row r="21" spans="1:12">
      <c r="A21" s="7" t="s">
        <v>118</v>
      </c>
      <c r="B21" s="7" t="s">
        <v>119</v>
      </c>
      <c r="C21" s="7" t="s">
        <v>15</v>
      </c>
      <c r="D21" s="7" t="s">
        <v>16</v>
      </c>
      <c r="E21" s="7" t="s">
        <v>17</v>
      </c>
      <c r="F21" s="7" t="s">
        <v>120</v>
      </c>
      <c r="G21" s="8">
        <f t="shared" si="0"/>
        <v>32.162</v>
      </c>
      <c r="H21" s="7" t="s">
        <v>121</v>
      </c>
      <c r="I21" s="8">
        <f t="shared" si="1"/>
        <v>46.86</v>
      </c>
      <c r="J21" s="7" t="s">
        <v>122</v>
      </c>
      <c r="K21" s="7"/>
      <c r="L21" s="7" t="s">
        <v>123</v>
      </c>
    </row>
    <row r="22" spans="1:12">
      <c r="A22" s="7" t="s">
        <v>124</v>
      </c>
      <c r="B22" s="7" t="s">
        <v>125</v>
      </c>
      <c r="C22" s="7" t="s">
        <v>15</v>
      </c>
      <c r="D22" s="7" t="s">
        <v>16</v>
      </c>
      <c r="E22" s="7" t="s">
        <v>17</v>
      </c>
      <c r="F22" s="7" t="s">
        <v>126</v>
      </c>
      <c r="G22" s="8">
        <f t="shared" si="0"/>
        <v>33.528</v>
      </c>
      <c r="H22" s="7" t="s">
        <v>127</v>
      </c>
      <c r="I22" s="8">
        <f t="shared" si="1"/>
        <v>45.42</v>
      </c>
      <c r="J22" s="7" t="s">
        <v>128</v>
      </c>
      <c r="K22" s="7"/>
      <c r="L22" s="7" t="s">
        <v>129</v>
      </c>
    </row>
    <row r="23" spans="1:12">
      <c r="A23" s="7" t="s">
        <v>130</v>
      </c>
      <c r="B23" s="7" t="s">
        <v>131</v>
      </c>
      <c r="C23" s="7" t="s">
        <v>15</v>
      </c>
      <c r="D23" s="7" t="s">
        <v>16</v>
      </c>
      <c r="E23" s="7" t="s">
        <v>17</v>
      </c>
      <c r="F23" s="7" t="s">
        <v>132</v>
      </c>
      <c r="G23" s="8">
        <f t="shared" si="0"/>
        <v>32.35</v>
      </c>
      <c r="H23" s="7" t="s">
        <v>133</v>
      </c>
      <c r="I23" s="8">
        <f t="shared" si="1"/>
        <v>46.32</v>
      </c>
      <c r="J23" s="7" t="s">
        <v>134</v>
      </c>
      <c r="K23" s="7"/>
      <c r="L23" s="7" t="s">
        <v>135</v>
      </c>
    </row>
    <row r="24" spans="1:12">
      <c r="A24" s="7" t="s">
        <v>136</v>
      </c>
      <c r="B24" s="7" t="s">
        <v>137</v>
      </c>
      <c r="C24" s="7" t="s">
        <v>15</v>
      </c>
      <c r="D24" s="7" t="s">
        <v>16</v>
      </c>
      <c r="E24" s="7" t="s">
        <v>17</v>
      </c>
      <c r="F24" s="7" t="s">
        <v>138</v>
      </c>
      <c r="G24" s="8">
        <f t="shared" si="0"/>
        <v>32.74</v>
      </c>
      <c r="H24" s="7" t="s">
        <v>139</v>
      </c>
      <c r="I24" s="8">
        <f t="shared" si="1"/>
        <v>45.9</v>
      </c>
      <c r="J24" s="7" t="s">
        <v>140</v>
      </c>
      <c r="K24" s="7"/>
      <c r="L24" s="7" t="s">
        <v>141</v>
      </c>
    </row>
    <row r="25" spans="1:12">
      <c r="A25" s="7" t="s">
        <v>142</v>
      </c>
      <c r="B25" s="7" t="s">
        <v>143</v>
      </c>
      <c r="C25" s="7" t="s">
        <v>15</v>
      </c>
      <c r="D25" s="7" t="s">
        <v>16</v>
      </c>
      <c r="E25" s="7" t="s">
        <v>17</v>
      </c>
      <c r="F25" s="7" t="s">
        <v>144</v>
      </c>
      <c r="G25" s="8">
        <f t="shared" si="0"/>
        <v>32.64</v>
      </c>
      <c r="H25" s="7" t="s">
        <v>115</v>
      </c>
      <c r="I25" s="8">
        <f t="shared" si="1"/>
        <v>45.78</v>
      </c>
      <c r="J25" s="7" t="s">
        <v>145</v>
      </c>
      <c r="K25" s="7"/>
      <c r="L25" s="7" t="s">
        <v>146</v>
      </c>
    </row>
    <row r="26" spans="1:12">
      <c r="A26" s="7" t="s">
        <v>147</v>
      </c>
      <c r="B26" s="7" t="s">
        <v>148</v>
      </c>
      <c r="C26" s="7" t="s">
        <v>15</v>
      </c>
      <c r="D26" s="7" t="s">
        <v>16</v>
      </c>
      <c r="E26" s="7" t="s">
        <v>17</v>
      </c>
      <c r="F26" s="7" t="s">
        <v>149</v>
      </c>
      <c r="G26" s="8">
        <f t="shared" si="0"/>
        <v>32.368</v>
      </c>
      <c r="H26" s="7" t="s">
        <v>150</v>
      </c>
      <c r="I26" s="8">
        <f t="shared" si="1"/>
        <v>45.54</v>
      </c>
      <c r="J26" s="7" t="s">
        <v>151</v>
      </c>
      <c r="K26" s="7"/>
      <c r="L26" s="7" t="s">
        <v>152</v>
      </c>
    </row>
    <row r="27" spans="1:12">
      <c r="A27" s="7" t="s">
        <v>153</v>
      </c>
      <c r="B27" s="7" t="s">
        <v>154</v>
      </c>
      <c r="C27" s="7" t="s">
        <v>15</v>
      </c>
      <c r="D27" s="7" t="s">
        <v>16</v>
      </c>
      <c r="E27" s="7" t="s">
        <v>17</v>
      </c>
      <c r="F27" s="7" t="s">
        <v>155</v>
      </c>
      <c r="G27" s="8">
        <f t="shared" si="0"/>
        <v>32.346</v>
      </c>
      <c r="H27" s="7" t="s">
        <v>150</v>
      </c>
      <c r="I27" s="8">
        <f t="shared" si="1"/>
        <v>45.54</v>
      </c>
      <c r="J27" s="7" t="s">
        <v>156</v>
      </c>
      <c r="K27" s="7"/>
      <c r="L27" s="7" t="s">
        <v>157</v>
      </c>
    </row>
    <row r="28" spans="1:12">
      <c r="A28" s="7" t="s">
        <v>158</v>
      </c>
      <c r="B28" s="7" t="s">
        <v>159</v>
      </c>
      <c r="C28" s="7" t="s">
        <v>160</v>
      </c>
      <c r="D28" s="7" t="s">
        <v>16</v>
      </c>
      <c r="E28" s="7" t="s">
        <v>17</v>
      </c>
      <c r="F28" s="7" t="s">
        <v>161</v>
      </c>
      <c r="G28" s="8">
        <f t="shared" ref="G28:G53" si="2">F28/2*0.4</f>
        <v>32.952</v>
      </c>
      <c r="H28" s="7" t="s">
        <v>162</v>
      </c>
      <c r="I28" s="8">
        <f t="shared" si="1"/>
        <v>44.76</v>
      </c>
      <c r="J28" s="7" t="s">
        <v>163</v>
      </c>
      <c r="K28" s="7"/>
      <c r="L28" s="7" t="s">
        <v>164</v>
      </c>
    </row>
    <row r="29" spans="1:12">
      <c r="A29" s="7" t="s">
        <v>165</v>
      </c>
      <c r="B29" s="7" t="s">
        <v>166</v>
      </c>
      <c r="C29" s="7" t="s">
        <v>15</v>
      </c>
      <c r="D29" s="7" t="s">
        <v>16</v>
      </c>
      <c r="E29" s="7" t="s">
        <v>17</v>
      </c>
      <c r="F29" s="7" t="s">
        <v>167</v>
      </c>
      <c r="G29" s="8">
        <f t="shared" si="2"/>
        <v>34.406</v>
      </c>
      <c r="H29" s="8">
        <v>0</v>
      </c>
      <c r="I29" s="8">
        <f t="shared" si="1"/>
        <v>0</v>
      </c>
      <c r="J29" s="7" t="s">
        <v>168</v>
      </c>
      <c r="K29" s="11" t="s">
        <v>169</v>
      </c>
      <c r="L29" s="7">
        <v>27</v>
      </c>
    </row>
    <row r="30" spans="1:12">
      <c r="A30" s="4" t="s">
        <v>170</v>
      </c>
      <c r="B30" s="5" t="s">
        <v>171</v>
      </c>
      <c r="C30" s="5" t="s">
        <v>15</v>
      </c>
      <c r="D30" s="5" t="s">
        <v>16</v>
      </c>
      <c r="E30" s="5" t="s">
        <v>172</v>
      </c>
      <c r="F30" s="4" t="s">
        <v>173</v>
      </c>
      <c r="G30" s="6">
        <f t="shared" si="2"/>
        <v>30.898</v>
      </c>
      <c r="H30" s="4" t="s">
        <v>174</v>
      </c>
      <c r="I30" s="6">
        <f t="shared" si="1"/>
        <v>49.26</v>
      </c>
      <c r="J30" s="4" t="s">
        <v>87</v>
      </c>
      <c r="K30" s="5" t="s">
        <v>19</v>
      </c>
      <c r="L30" s="4" t="s">
        <v>20</v>
      </c>
    </row>
    <row r="31" spans="1:12">
      <c r="A31" s="4" t="s">
        <v>175</v>
      </c>
      <c r="B31" s="5" t="s">
        <v>176</v>
      </c>
      <c r="C31" s="5" t="s">
        <v>15</v>
      </c>
      <c r="D31" s="5" t="s">
        <v>16</v>
      </c>
      <c r="E31" s="5" t="s">
        <v>172</v>
      </c>
      <c r="F31" s="4" t="s">
        <v>177</v>
      </c>
      <c r="G31" s="6">
        <f t="shared" si="2"/>
        <v>31.022</v>
      </c>
      <c r="H31" s="4" t="s">
        <v>178</v>
      </c>
      <c r="I31" s="6">
        <f t="shared" si="1"/>
        <v>49.08</v>
      </c>
      <c r="J31" s="4" t="s">
        <v>23</v>
      </c>
      <c r="K31" s="5" t="s">
        <v>19</v>
      </c>
      <c r="L31" s="4" t="s">
        <v>25</v>
      </c>
    </row>
    <row r="32" spans="1:12">
      <c r="A32" s="4" t="s">
        <v>179</v>
      </c>
      <c r="B32" s="5" t="s">
        <v>180</v>
      </c>
      <c r="C32" s="5" t="s">
        <v>160</v>
      </c>
      <c r="D32" s="5" t="s">
        <v>16</v>
      </c>
      <c r="E32" s="5" t="s">
        <v>172</v>
      </c>
      <c r="F32" s="4" t="s">
        <v>181</v>
      </c>
      <c r="G32" s="6">
        <f t="shared" si="2"/>
        <v>31.568</v>
      </c>
      <c r="H32" s="4" t="s">
        <v>47</v>
      </c>
      <c r="I32" s="6">
        <f t="shared" si="1"/>
        <v>48.24</v>
      </c>
      <c r="J32" s="4" t="s">
        <v>182</v>
      </c>
      <c r="K32" s="5" t="s">
        <v>19</v>
      </c>
      <c r="L32" s="4" t="s">
        <v>31</v>
      </c>
    </row>
    <row r="33" spans="1:12">
      <c r="A33" s="7" t="s">
        <v>183</v>
      </c>
      <c r="B33" s="7" t="s">
        <v>184</v>
      </c>
      <c r="C33" s="7" t="s">
        <v>15</v>
      </c>
      <c r="D33" s="7" t="s">
        <v>16</v>
      </c>
      <c r="E33" s="7" t="s">
        <v>172</v>
      </c>
      <c r="F33" s="7" t="s">
        <v>185</v>
      </c>
      <c r="G33" s="8">
        <f t="shared" si="2"/>
        <v>30.248</v>
      </c>
      <c r="H33" s="7" t="s">
        <v>174</v>
      </c>
      <c r="I33" s="8">
        <f t="shared" si="1"/>
        <v>49.26</v>
      </c>
      <c r="J33" s="7" t="s">
        <v>186</v>
      </c>
      <c r="K33" s="7"/>
      <c r="L33" s="7" t="s">
        <v>37</v>
      </c>
    </row>
    <row r="34" spans="1:12">
      <c r="A34" s="7" t="s">
        <v>187</v>
      </c>
      <c r="B34" s="7" t="s">
        <v>188</v>
      </c>
      <c r="C34" s="7" t="s">
        <v>15</v>
      </c>
      <c r="D34" s="7" t="s">
        <v>16</v>
      </c>
      <c r="E34" s="7" t="s">
        <v>172</v>
      </c>
      <c r="F34" s="7" t="s">
        <v>189</v>
      </c>
      <c r="G34" s="8">
        <f t="shared" si="2"/>
        <v>32.696</v>
      </c>
      <c r="H34" s="7" t="s">
        <v>190</v>
      </c>
      <c r="I34" s="8">
        <f t="shared" si="1"/>
        <v>46.62</v>
      </c>
      <c r="J34" s="7" t="s">
        <v>191</v>
      </c>
      <c r="K34" s="7"/>
      <c r="L34" s="7" t="s">
        <v>43</v>
      </c>
    </row>
    <row r="35" spans="1:12">
      <c r="A35" s="7" t="s">
        <v>192</v>
      </c>
      <c r="B35" s="7" t="s">
        <v>193</v>
      </c>
      <c r="C35" s="7" t="s">
        <v>15</v>
      </c>
      <c r="D35" s="7" t="s">
        <v>16</v>
      </c>
      <c r="E35" s="7" t="s">
        <v>172</v>
      </c>
      <c r="F35" s="7" t="s">
        <v>194</v>
      </c>
      <c r="G35" s="8">
        <f t="shared" si="2"/>
        <v>30.016</v>
      </c>
      <c r="H35" s="7" t="s">
        <v>195</v>
      </c>
      <c r="I35" s="8">
        <f t="shared" si="1"/>
        <v>47.58</v>
      </c>
      <c r="J35" s="7" t="s">
        <v>196</v>
      </c>
      <c r="K35" s="7"/>
      <c r="L35" s="7" t="s">
        <v>49</v>
      </c>
    </row>
    <row r="36" spans="1:12">
      <c r="A36" s="7" t="s">
        <v>197</v>
      </c>
      <c r="B36" s="7" t="s">
        <v>198</v>
      </c>
      <c r="C36" s="7" t="s">
        <v>15</v>
      </c>
      <c r="D36" s="7" t="s">
        <v>16</v>
      </c>
      <c r="E36" s="7" t="s">
        <v>172</v>
      </c>
      <c r="F36" s="7" t="s">
        <v>199</v>
      </c>
      <c r="G36" s="8">
        <f t="shared" si="2"/>
        <v>29.686</v>
      </c>
      <c r="H36" s="7" t="s">
        <v>133</v>
      </c>
      <c r="I36" s="8">
        <f t="shared" si="1"/>
        <v>46.32</v>
      </c>
      <c r="J36" s="7" t="s">
        <v>200</v>
      </c>
      <c r="K36" s="7"/>
      <c r="L36" s="7" t="s">
        <v>55</v>
      </c>
    </row>
    <row r="37" spans="1:12">
      <c r="A37" s="7" t="s">
        <v>201</v>
      </c>
      <c r="B37" s="7" t="s">
        <v>202</v>
      </c>
      <c r="C37" s="7" t="s">
        <v>15</v>
      </c>
      <c r="D37" s="7" t="s">
        <v>16</v>
      </c>
      <c r="E37" s="7" t="s">
        <v>172</v>
      </c>
      <c r="F37" s="7" t="s">
        <v>203</v>
      </c>
      <c r="G37" s="8">
        <f t="shared" si="2"/>
        <v>29.988</v>
      </c>
      <c r="H37" s="7" t="s">
        <v>204</v>
      </c>
      <c r="I37" s="8">
        <f t="shared" si="1"/>
        <v>45.18</v>
      </c>
      <c r="J37" s="7" t="s">
        <v>205</v>
      </c>
      <c r="K37" s="7"/>
      <c r="L37" s="7" t="s">
        <v>59</v>
      </c>
    </row>
    <row r="38" spans="1:12">
      <c r="A38" s="7" t="s">
        <v>206</v>
      </c>
      <c r="B38" s="7" t="s">
        <v>207</v>
      </c>
      <c r="C38" s="7" t="s">
        <v>15</v>
      </c>
      <c r="D38" s="7" t="s">
        <v>16</v>
      </c>
      <c r="E38" s="7" t="s">
        <v>172</v>
      </c>
      <c r="F38" s="7" t="s">
        <v>208</v>
      </c>
      <c r="G38" s="8">
        <f t="shared" si="2"/>
        <v>31</v>
      </c>
      <c r="H38" s="8">
        <v>0</v>
      </c>
      <c r="I38" s="8">
        <f t="shared" si="1"/>
        <v>0</v>
      </c>
      <c r="J38" s="7" t="s">
        <v>209</v>
      </c>
      <c r="K38" s="11" t="s">
        <v>169</v>
      </c>
      <c r="L38" s="7">
        <v>9</v>
      </c>
    </row>
    <row r="39" spans="1:12">
      <c r="A39" s="4" t="s">
        <v>210</v>
      </c>
      <c r="B39" s="5" t="s">
        <v>211</v>
      </c>
      <c r="C39" s="5" t="s">
        <v>15</v>
      </c>
      <c r="D39" s="5" t="s">
        <v>16</v>
      </c>
      <c r="E39" s="5" t="s">
        <v>212</v>
      </c>
      <c r="F39" s="4" t="s">
        <v>213</v>
      </c>
      <c r="G39" s="6">
        <f t="shared" si="2"/>
        <v>32.208</v>
      </c>
      <c r="H39" s="4" t="s">
        <v>214</v>
      </c>
      <c r="I39" s="6">
        <f t="shared" ref="I39:I71" si="3">H39*0.6</f>
        <v>48.84</v>
      </c>
      <c r="J39" s="4" t="s">
        <v>215</v>
      </c>
      <c r="K39" s="5" t="s">
        <v>19</v>
      </c>
      <c r="L39" s="4" t="s">
        <v>20</v>
      </c>
    </row>
    <row r="40" spans="1:12">
      <c r="A40" s="4" t="s">
        <v>216</v>
      </c>
      <c r="B40" s="5" t="s">
        <v>217</v>
      </c>
      <c r="C40" s="5" t="s">
        <v>160</v>
      </c>
      <c r="D40" s="5" t="s">
        <v>16</v>
      </c>
      <c r="E40" s="5" t="s">
        <v>212</v>
      </c>
      <c r="F40" s="4" t="s">
        <v>218</v>
      </c>
      <c r="G40" s="6">
        <f t="shared" si="2"/>
        <v>32.178</v>
      </c>
      <c r="H40" s="4" t="s">
        <v>219</v>
      </c>
      <c r="I40" s="6">
        <f t="shared" si="3"/>
        <v>48.78</v>
      </c>
      <c r="J40" s="4" t="s">
        <v>220</v>
      </c>
      <c r="K40" s="5" t="s">
        <v>19</v>
      </c>
      <c r="L40" s="4" t="s">
        <v>25</v>
      </c>
    </row>
    <row r="41" spans="1:12">
      <c r="A41" s="4" t="s">
        <v>221</v>
      </c>
      <c r="B41" s="5" t="s">
        <v>222</v>
      </c>
      <c r="C41" s="5" t="s">
        <v>15</v>
      </c>
      <c r="D41" s="5" t="s">
        <v>16</v>
      </c>
      <c r="E41" s="5" t="s">
        <v>212</v>
      </c>
      <c r="F41" s="4" t="s">
        <v>223</v>
      </c>
      <c r="G41" s="6">
        <f t="shared" si="2"/>
        <v>32.266</v>
      </c>
      <c r="H41" s="4" t="s">
        <v>224</v>
      </c>
      <c r="I41" s="6">
        <f t="shared" si="3"/>
        <v>47.94</v>
      </c>
      <c r="J41" s="4" t="s">
        <v>225</v>
      </c>
      <c r="K41" s="5" t="s">
        <v>19</v>
      </c>
      <c r="L41" s="4" t="s">
        <v>31</v>
      </c>
    </row>
    <row r="42" spans="1:12">
      <c r="A42" s="4" t="s">
        <v>226</v>
      </c>
      <c r="B42" s="5" t="s">
        <v>227</v>
      </c>
      <c r="C42" s="5" t="s">
        <v>15</v>
      </c>
      <c r="D42" s="5" t="s">
        <v>16</v>
      </c>
      <c r="E42" s="5" t="s">
        <v>212</v>
      </c>
      <c r="F42" s="4" t="s">
        <v>228</v>
      </c>
      <c r="G42" s="6">
        <f t="shared" si="2"/>
        <v>31.796</v>
      </c>
      <c r="H42" s="4" t="s">
        <v>229</v>
      </c>
      <c r="I42" s="6">
        <f t="shared" si="3"/>
        <v>47.88</v>
      </c>
      <c r="J42" s="4" t="s">
        <v>99</v>
      </c>
      <c r="K42" s="5" t="s">
        <v>19</v>
      </c>
      <c r="L42" s="4" t="s">
        <v>37</v>
      </c>
    </row>
    <row r="43" spans="1:12">
      <c r="A43" s="7" t="s">
        <v>230</v>
      </c>
      <c r="B43" s="7" t="s">
        <v>231</v>
      </c>
      <c r="C43" s="7" t="s">
        <v>15</v>
      </c>
      <c r="D43" s="7" t="s">
        <v>16</v>
      </c>
      <c r="E43" s="7" t="s">
        <v>212</v>
      </c>
      <c r="F43" s="7" t="s">
        <v>232</v>
      </c>
      <c r="G43" s="8">
        <f t="shared" si="2"/>
        <v>31.878</v>
      </c>
      <c r="H43" s="7" t="s">
        <v>233</v>
      </c>
      <c r="I43" s="8">
        <f t="shared" si="3"/>
        <v>46.2</v>
      </c>
      <c r="J43" s="7" t="s">
        <v>234</v>
      </c>
      <c r="K43" s="7"/>
      <c r="L43" s="7" t="s">
        <v>43</v>
      </c>
    </row>
    <row r="44" spans="1:12">
      <c r="A44" s="7" t="s">
        <v>235</v>
      </c>
      <c r="B44" s="7" t="s">
        <v>236</v>
      </c>
      <c r="C44" s="7" t="s">
        <v>15</v>
      </c>
      <c r="D44" s="7" t="s">
        <v>16</v>
      </c>
      <c r="E44" s="7" t="s">
        <v>212</v>
      </c>
      <c r="F44" s="7" t="s">
        <v>237</v>
      </c>
      <c r="G44" s="8">
        <f t="shared" si="2"/>
        <v>30.988</v>
      </c>
      <c r="H44" s="7" t="s">
        <v>238</v>
      </c>
      <c r="I44" s="8">
        <f t="shared" si="3"/>
        <v>46.38</v>
      </c>
      <c r="J44" s="7" t="s">
        <v>239</v>
      </c>
      <c r="K44" s="7"/>
      <c r="L44" s="7" t="s">
        <v>49</v>
      </c>
    </row>
    <row r="45" spans="1:12">
      <c r="A45" s="7" t="s">
        <v>240</v>
      </c>
      <c r="B45" s="7" t="s">
        <v>241</v>
      </c>
      <c r="C45" s="7" t="s">
        <v>15</v>
      </c>
      <c r="D45" s="7" t="s">
        <v>16</v>
      </c>
      <c r="E45" s="7" t="s">
        <v>212</v>
      </c>
      <c r="F45" s="7" t="s">
        <v>242</v>
      </c>
      <c r="G45" s="8">
        <f t="shared" si="2"/>
        <v>30.704</v>
      </c>
      <c r="H45" s="7" t="s">
        <v>238</v>
      </c>
      <c r="I45" s="8">
        <f t="shared" si="3"/>
        <v>46.38</v>
      </c>
      <c r="J45" s="7" t="s">
        <v>243</v>
      </c>
      <c r="K45" s="7"/>
      <c r="L45" s="7" t="s">
        <v>55</v>
      </c>
    </row>
    <row r="46" spans="1:12">
      <c r="A46" s="7" t="s">
        <v>244</v>
      </c>
      <c r="B46" s="7" t="s">
        <v>245</v>
      </c>
      <c r="C46" s="7" t="s">
        <v>15</v>
      </c>
      <c r="D46" s="7" t="s">
        <v>16</v>
      </c>
      <c r="E46" s="7" t="s">
        <v>212</v>
      </c>
      <c r="F46" s="7" t="s">
        <v>246</v>
      </c>
      <c r="G46" s="8">
        <f t="shared" si="2"/>
        <v>30.198</v>
      </c>
      <c r="H46" s="7" t="s">
        <v>247</v>
      </c>
      <c r="I46" s="8">
        <f t="shared" si="3"/>
        <v>46.8</v>
      </c>
      <c r="J46" s="7" t="s">
        <v>233</v>
      </c>
      <c r="K46" s="7"/>
      <c r="L46" s="7" t="s">
        <v>59</v>
      </c>
    </row>
    <row r="47" spans="1:12">
      <c r="A47" s="7" t="s">
        <v>248</v>
      </c>
      <c r="B47" s="7" t="s">
        <v>249</v>
      </c>
      <c r="C47" s="7" t="s">
        <v>15</v>
      </c>
      <c r="D47" s="7" t="s">
        <v>16</v>
      </c>
      <c r="E47" s="7" t="s">
        <v>212</v>
      </c>
      <c r="F47" s="7" t="s">
        <v>250</v>
      </c>
      <c r="G47" s="8">
        <f t="shared" si="2"/>
        <v>30.786</v>
      </c>
      <c r="H47" s="7" t="s">
        <v>251</v>
      </c>
      <c r="I47" s="8">
        <f t="shared" si="3"/>
        <v>46.14</v>
      </c>
      <c r="J47" s="7" t="s">
        <v>252</v>
      </c>
      <c r="K47" s="7"/>
      <c r="L47" s="7" t="s">
        <v>64</v>
      </c>
    </row>
    <row r="48" spans="1:12">
      <c r="A48" s="7" t="s">
        <v>253</v>
      </c>
      <c r="B48" s="7" t="s">
        <v>254</v>
      </c>
      <c r="C48" s="7" t="s">
        <v>15</v>
      </c>
      <c r="D48" s="7" t="s">
        <v>16</v>
      </c>
      <c r="E48" s="7" t="s">
        <v>212</v>
      </c>
      <c r="F48" s="7" t="s">
        <v>255</v>
      </c>
      <c r="G48" s="8">
        <f t="shared" si="2"/>
        <v>31.046</v>
      </c>
      <c r="H48" s="7" t="s">
        <v>115</v>
      </c>
      <c r="I48" s="8">
        <f t="shared" si="3"/>
        <v>45.78</v>
      </c>
      <c r="J48" s="7" t="s">
        <v>256</v>
      </c>
      <c r="K48" s="7"/>
      <c r="L48" s="7" t="s">
        <v>70</v>
      </c>
    </row>
    <row r="49" spans="1:12">
      <c r="A49" s="7" t="s">
        <v>257</v>
      </c>
      <c r="B49" s="7" t="s">
        <v>258</v>
      </c>
      <c r="C49" s="7" t="s">
        <v>15</v>
      </c>
      <c r="D49" s="7" t="s">
        <v>16</v>
      </c>
      <c r="E49" s="7" t="s">
        <v>212</v>
      </c>
      <c r="F49" s="7" t="s">
        <v>259</v>
      </c>
      <c r="G49" s="8">
        <f t="shared" si="2"/>
        <v>30.256</v>
      </c>
      <c r="H49" s="7" t="s">
        <v>260</v>
      </c>
      <c r="I49" s="8">
        <f t="shared" si="3"/>
        <v>45.96</v>
      </c>
      <c r="J49" s="7" t="s">
        <v>261</v>
      </c>
      <c r="K49" s="7"/>
      <c r="L49" s="7" t="s">
        <v>76</v>
      </c>
    </row>
    <row r="50" spans="1:12">
      <c r="A50" s="7" t="s">
        <v>262</v>
      </c>
      <c r="B50" s="7" t="s">
        <v>263</v>
      </c>
      <c r="C50" s="7" t="s">
        <v>15</v>
      </c>
      <c r="D50" s="7" t="s">
        <v>16</v>
      </c>
      <c r="E50" s="7" t="s">
        <v>212</v>
      </c>
      <c r="F50" s="7" t="s">
        <v>264</v>
      </c>
      <c r="G50" s="8">
        <f t="shared" si="2"/>
        <v>30.722</v>
      </c>
      <c r="H50" s="7" t="s">
        <v>265</v>
      </c>
      <c r="I50" s="8">
        <f t="shared" si="3"/>
        <v>44.82</v>
      </c>
      <c r="J50" s="7" t="s">
        <v>266</v>
      </c>
      <c r="K50" s="7"/>
      <c r="L50" s="7" t="s">
        <v>82</v>
      </c>
    </row>
    <row r="51" spans="1:12">
      <c r="A51" s="4" t="s">
        <v>267</v>
      </c>
      <c r="B51" s="5" t="s">
        <v>268</v>
      </c>
      <c r="C51" s="5" t="s">
        <v>160</v>
      </c>
      <c r="D51" s="5" t="s">
        <v>16</v>
      </c>
      <c r="E51" s="5" t="s">
        <v>269</v>
      </c>
      <c r="F51" s="4" t="s">
        <v>270</v>
      </c>
      <c r="G51" s="6">
        <f t="shared" si="2"/>
        <v>32.618</v>
      </c>
      <c r="H51" s="4" t="s">
        <v>271</v>
      </c>
      <c r="I51" s="6">
        <f t="shared" si="3"/>
        <v>48.54</v>
      </c>
      <c r="J51" s="4" t="s">
        <v>272</v>
      </c>
      <c r="K51" s="5" t="s">
        <v>19</v>
      </c>
      <c r="L51" s="4" t="s">
        <v>20</v>
      </c>
    </row>
    <row r="52" spans="1:12">
      <c r="A52" s="7" t="s">
        <v>273</v>
      </c>
      <c r="B52" s="7" t="s">
        <v>274</v>
      </c>
      <c r="C52" s="7" t="s">
        <v>15</v>
      </c>
      <c r="D52" s="7" t="s">
        <v>16</v>
      </c>
      <c r="E52" s="7" t="s">
        <v>269</v>
      </c>
      <c r="F52" s="7" t="s">
        <v>275</v>
      </c>
      <c r="G52" s="8">
        <f t="shared" si="2"/>
        <v>31.23</v>
      </c>
      <c r="H52" s="7" t="s">
        <v>276</v>
      </c>
      <c r="I52" s="8">
        <f t="shared" si="3"/>
        <v>49.74</v>
      </c>
      <c r="J52" s="7" t="s">
        <v>69</v>
      </c>
      <c r="K52" s="7"/>
      <c r="L52" s="7" t="s">
        <v>25</v>
      </c>
    </row>
    <row r="53" spans="1:12">
      <c r="A53" s="7" t="s">
        <v>277</v>
      </c>
      <c r="B53" s="7" t="s">
        <v>278</v>
      </c>
      <c r="C53" s="7" t="s">
        <v>160</v>
      </c>
      <c r="D53" s="7" t="s">
        <v>16</v>
      </c>
      <c r="E53" s="7" t="s">
        <v>269</v>
      </c>
      <c r="F53" s="7" t="s">
        <v>181</v>
      </c>
      <c r="G53" s="8">
        <f t="shared" si="2"/>
        <v>31.568</v>
      </c>
      <c r="H53" s="7" t="s">
        <v>86</v>
      </c>
      <c r="I53" s="8">
        <f t="shared" si="3"/>
        <v>47.76</v>
      </c>
      <c r="J53" s="7" t="s">
        <v>279</v>
      </c>
      <c r="K53" s="7"/>
      <c r="L53" s="7" t="s">
        <v>31</v>
      </c>
    </row>
    <row r="54" spans="1:12">
      <c r="A54" s="4" t="s">
        <v>280</v>
      </c>
      <c r="B54" s="5" t="s">
        <v>281</v>
      </c>
      <c r="C54" s="5" t="s">
        <v>15</v>
      </c>
      <c r="D54" s="5" t="s">
        <v>16</v>
      </c>
      <c r="E54" s="5" t="s">
        <v>282</v>
      </c>
      <c r="F54" s="4" t="s">
        <v>283</v>
      </c>
      <c r="G54" s="6">
        <f t="shared" ref="G54:G71" si="4">F54/2*0.4</f>
        <v>32.606</v>
      </c>
      <c r="H54" s="4" t="s">
        <v>284</v>
      </c>
      <c r="I54" s="6">
        <f t="shared" si="3"/>
        <v>48.36</v>
      </c>
      <c r="J54" s="4" t="s">
        <v>69</v>
      </c>
      <c r="K54" s="5" t="s">
        <v>19</v>
      </c>
      <c r="L54" s="4" t="s">
        <v>20</v>
      </c>
    </row>
    <row r="55" spans="1:12">
      <c r="A55" s="4" t="s">
        <v>285</v>
      </c>
      <c r="B55" s="5" t="s">
        <v>286</v>
      </c>
      <c r="C55" s="5" t="s">
        <v>15</v>
      </c>
      <c r="D55" s="5" t="s">
        <v>16</v>
      </c>
      <c r="E55" s="5" t="s">
        <v>282</v>
      </c>
      <c r="F55" s="4" t="s">
        <v>287</v>
      </c>
      <c r="G55" s="6">
        <f t="shared" si="4"/>
        <v>31.382</v>
      </c>
      <c r="H55" s="4" t="s">
        <v>288</v>
      </c>
      <c r="I55" s="6">
        <f t="shared" si="3"/>
        <v>48.9</v>
      </c>
      <c r="J55" s="4" t="s">
        <v>289</v>
      </c>
      <c r="K55" s="5" t="s">
        <v>19</v>
      </c>
      <c r="L55" s="4" t="s">
        <v>25</v>
      </c>
    </row>
    <row r="56" spans="1:12">
      <c r="A56" s="7" t="s">
        <v>290</v>
      </c>
      <c r="B56" s="7" t="s">
        <v>291</v>
      </c>
      <c r="C56" s="7" t="s">
        <v>15</v>
      </c>
      <c r="D56" s="7" t="s">
        <v>16</v>
      </c>
      <c r="E56" s="7" t="s">
        <v>282</v>
      </c>
      <c r="F56" s="7" t="s">
        <v>292</v>
      </c>
      <c r="G56" s="8">
        <f t="shared" si="4"/>
        <v>30.94</v>
      </c>
      <c r="H56" s="7" t="s">
        <v>219</v>
      </c>
      <c r="I56" s="8">
        <f t="shared" si="3"/>
        <v>48.78</v>
      </c>
      <c r="J56" s="7" t="s">
        <v>293</v>
      </c>
      <c r="K56" s="7"/>
      <c r="L56" s="7" t="s">
        <v>31</v>
      </c>
    </row>
    <row r="57" spans="1:12">
      <c r="A57" s="7" t="s">
        <v>294</v>
      </c>
      <c r="B57" s="7" t="s">
        <v>295</v>
      </c>
      <c r="C57" s="7" t="s">
        <v>15</v>
      </c>
      <c r="D57" s="7" t="s">
        <v>16</v>
      </c>
      <c r="E57" s="7" t="s">
        <v>282</v>
      </c>
      <c r="F57" s="7" t="s">
        <v>296</v>
      </c>
      <c r="G57" s="8">
        <f t="shared" si="4"/>
        <v>31.19</v>
      </c>
      <c r="H57" s="7" t="s">
        <v>297</v>
      </c>
      <c r="I57" s="8">
        <f t="shared" si="3"/>
        <v>48.12</v>
      </c>
      <c r="J57" s="7" t="s">
        <v>298</v>
      </c>
      <c r="K57" s="7"/>
      <c r="L57" s="7" t="s">
        <v>37</v>
      </c>
    </row>
    <row r="58" spans="1:12">
      <c r="A58" s="7" t="s">
        <v>299</v>
      </c>
      <c r="B58" s="7" t="s">
        <v>300</v>
      </c>
      <c r="C58" s="7" t="s">
        <v>15</v>
      </c>
      <c r="D58" s="7" t="s">
        <v>16</v>
      </c>
      <c r="E58" s="7" t="s">
        <v>282</v>
      </c>
      <c r="F58" s="7" t="s">
        <v>301</v>
      </c>
      <c r="G58" s="8">
        <f t="shared" si="4"/>
        <v>31.052</v>
      </c>
      <c r="H58" s="7" t="s">
        <v>302</v>
      </c>
      <c r="I58" s="8">
        <f t="shared" si="3"/>
        <v>46.5</v>
      </c>
      <c r="J58" s="7" t="s">
        <v>303</v>
      </c>
      <c r="K58" s="7"/>
      <c r="L58" s="7" t="s">
        <v>43</v>
      </c>
    </row>
    <row r="59" spans="1:12">
      <c r="A59" s="7" t="s">
        <v>304</v>
      </c>
      <c r="B59" s="7" t="s">
        <v>305</v>
      </c>
      <c r="C59" s="7" t="s">
        <v>15</v>
      </c>
      <c r="D59" s="7" t="s">
        <v>16</v>
      </c>
      <c r="E59" s="7" t="s">
        <v>282</v>
      </c>
      <c r="F59" s="7" t="s">
        <v>306</v>
      </c>
      <c r="G59" s="8">
        <f t="shared" si="4"/>
        <v>31.6</v>
      </c>
      <c r="H59" s="8">
        <v>0</v>
      </c>
      <c r="I59" s="8">
        <f t="shared" si="3"/>
        <v>0</v>
      </c>
      <c r="J59" s="7" t="s">
        <v>307</v>
      </c>
      <c r="K59" s="11" t="s">
        <v>169</v>
      </c>
      <c r="L59" s="7">
        <v>6</v>
      </c>
    </row>
    <row r="60" spans="1:12">
      <c r="A60" s="4" t="s">
        <v>308</v>
      </c>
      <c r="B60" s="5" t="s">
        <v>309</v>
      </c>
      <c r="C60" s="5" t="s">
        <v>15</v>
      </c>
      <c r="D60" s="5" t="s">
        <v>16</v>
      </c>
      <c r="E60" s="5" t="s">
        <v>310</v>
      </c>
      <c r="F60" s="4" t="s">
        <v>311</v>
      </c>
      <c r="G60" s="6">
        <f t="shared" si="4"/>
        <v>33.674</v>
      </c>
      <c r="H60" s="4" t="s">
        <v>297</v>
      </c>
      <c r="I60" s="6">
        <f t="shared" si="3"/>
        <v>48.12</v>
      </c>
      <c r="J60" s="4" t="s">
        <v>312</v>
      </c>
      <c r="K60" s="5" t="s">
        <v>19</v>
      </c>
      <c r="L60" s="4" t="s">
        <v>20</v>
      </c>
    </row>
    <row r="61" spans="1:12">
      <c r="A61" s="4" t="s">
        <v>313</v>
      </c>
      <c r="B61" s="5" t="s">
        <v>314</v>
      </c>
      <c r="C61" s="5" t="s">
        <v>15</v>
      </c>
      <c r="D61" s="5" t="s">
        <v>16</v>
      </c>
      <c r="E61" s="5" t="s">
        <v>310</v>
      </c>
      <c r="F61" s="4" t="s">
        <v>315</v>
      </c>
      <c r="G61" s="6">
        <f t="shared" si="4"/>
        <v>31.586</v>
      </c>
      <c r="H61" s="4" t="s">
        <v>316</v>
      </c>
      <c r="I61" s="6">
        <f t="shared" si="3"/>
        <v>49.62</v>
      </c>
      <c r="J61" s="4" t="s">
        <v>317</v>
      </c>
      <c r="K61" s="5" t="s">
        <v>19</v>
      </c>
      <c r="L61" s="4" t="s">
        <v>25</v>
      </c>
    </row>
    <row r="62" spans="1:12">
      <c r="A62" s="4" t="s">
        <v>318</v>
      </c>
      <c r="B62" s="5" t="s">
        <v>319</v>
      </c>
      <c r="C62" s="5" t="s">
        <v>15</v>
      </c>
      <c r="D62" s="5" t="s">
        <v>16</v>
      </c>
      <c r="E62" s="5" t="s">
        <v>310</v>
      </c>
      <c r="F62" s="4" t="s">
        <v>320</v>
      </c>
      <c r="G62" s="6">
        <f t="shared" si="4"/>
        <v>31.31</v>
      </c>
      <c r="H62" s="4" t="s">
        <v>288</v>
      </c>
      <c r="I62" s="6">
        <f t="shared" si="3"/>
        <v>48.9</v>
      </c>
      <c r="J62" s="4" t="s">
        <v>225</v>
      </c>
      <c r="K62" s="5" t="s">
        <v>19</v>
      </c>
      <c r="L62" s="4" t="s">
        <v>31</v>
      </c>
    </row>
    <row r="63" spans="1:12">
      <c r="A63" s="7" t="s">
        <v>321</v>
      </c>
      <c r="B63" s="7" t="s">
        <v>322</v>
      </c>
      <c r="C63" s="7" t="s">
        <v>15</v>
      </c>
      <c r="D63" s="7" t="s">
        <v>16</v>
      </c>
      <c r="E63" s="7" t="s">
        <v>310</v>
      </c>
      <c r="F63" s="7" t="s">
        <v>323</v>
      </c>
      <c r="G63" s="8">
        <f t="shared" si="4"/>
        <v>31.03</v>
      </c>
      <c r="H63" s="7" t="s">
        <v>324</v>
      </c>
      <c r="I63" s="8">
        <f t="shared" si="3"/>
        <v>48.72</v>
      </c>
      <c r="J63" s="7" t="s">
        <v>325</v>
      </c>
      <c r="K63" s="7"/>
      <c r="L63" s="7" t="s">
        <v>37</v>
      </c>
    </row>
    <row r="64" spans="1:12">
      <c r="A64" s="7" t="s">
        <v>326</v>
      </c>
      <c r="B64" s="7" t="s">
        <v>327</v>
      </c>
      <c r="C64" s="7" t="s">
        <v>15</v>
      </c>
      <c r="D64" s="7" t="s">
        <v>16</v>
      </c>
      <c r="E64" s="7" t="s">
        <v>310</v>
      </c>
      <c r="F64" s="7" t="s">
        <v>328</v>
      </c>
      <c r="G64" s="8">
        <f t="shared" si="4"/>
        <v>31.09</v>
      </c>
      <c r="H64" s="7" t="s">
        <v>297</v>
      </c>
      <c r="I64" s="8">
        <f t="shared" si="3"/>
        <v>48.12</v>
      </c>
      <c r="J64" s="7" t="s">
        <v>110</v>
      </c>
      <c r="K64" s="7"/>
      <c r="L64" s="7" t="s">
        <v>43</v>
      </c>
    </row>
    <row r="65" spans="1:12">
      <c r="A65" s="7" t="s">
        <v>329</v>
      </c>
      <c r="B65" s="7" t="s">
        <v>330</v>
      </c>
      <c r="C65" s="7" t="s">
        <v>15</v>
      </c>
      <c r="D65" s="7" t="s">
        <v>16</v>
      </c>
      <c r="E65" s="7" t="s">
        <v>310</v>
      </c>
      <c r="F65" s="7" t="s">
        <v>331</v>
      </c>
      <c r="G65" s="8">
        <f t="shared" si="4"/>
        <v>31.312</v>
      </c>
      <c r="H65" s="7" t="s">
        <v>229</v>
      </c>
      <c r="I65" s="8">
        <f t="shared" si="3"/>
        <v>47.88</v>
      </c>
      <c r="J65" s="7" t="s">
        <v>332</v>
      </c>
      <c r="K65" s="7"/>
      <c r="L65" s="7" t="s">
        <v>49</v>
      </c>
    </row>
    <row r="66" spans="1:12">
      <c r="A66" s="7" t="s">
        <v>333</v>
      </c>
      <c r="B66" s="7" t="s">
        <v>334</v>
      </c>
      <c r="C66" s="7" t="s">
        <v>15</v>
      </c>
      <c r="D66" s="7" t="s">
        <v>16</v>
      </c>
      <c r="E66" s="7" t="s">
        <v>310</v>
      </c>
      <c r="F66" s="7" t="s">
        <v>335</v>
      </c>
      <c r="G66" s="8">
        <f t="shared" si="4"/>
        <v>30.92</v>
      </c>
      <c r="H66" s="7" t="s">
        <v>336</v>
      </c>
      <c r="I66" s="8">
        <f t="shared" si="3"/>
        <v>48.18</v>
      </c>
      <c r="J66" s="7" t="s">
        <v>337</v>
      </c>
      <c r="K66" s="7"/>
      <c r="L66" s="7" t="s">
        <v>55</v>
      </c>
    </row>
    <row r="67" spans="1:12">
      <c r="A67" s="7" t="s">
        <v>338</v>
      </c>
      <c r="B67" s="7" t="s">
        <v>339</v>
      </c>
      <c r="C67" s="7" t="s">
        <v>15</v>
      </c>
      <c r="D67" s="7" t="s">
        <v>16</v>
      </c>
      <c r="E67" s="7" t="s">
        <v>310</v>
      </c>
      <c r="F67" s="7" t="s">
        <v>340</v>
      </c>
      <c r="G67" s="8">
        <f t="shared" si="4"/>
        <v>30.794</v>
      </c>
      <c r="H67" s="7" t="s">
        <v>341</v>
      </c>
      <c r="I67" s="8">
        <f t="shared" si="3"/>
        <v>47.64</v>
      </c>
      <c r="J67" s="7" t="s">
        <v>342</v>
      </c>
      <c r="K67" s="7"/>
      <c r="L67" s="7" t="s">
        <v>59</v>
      </c>
    </row>
    <row r="68" spans="1:12">
      <c r="A68" s="7" t="s">
        <v>343</v>
      </c>
      <c r="B68" s="7" t="s">
        <v>344</v>
      </c>
      <c r="C68" s="7" t="s">
        <v>15</v>
      </c>
      <c r="D68" s="7" t="s">
        <v>16</v>
      </c>
      <c r="E68" s="7" t="s">
        <v>310</v>
      </c>
      <c r="F68" s="7" t="s">
        <v>345</v>
      </c>
      <c r="G68" s="8">
        <f t="shared" si="4"/>
        <v>30.748</v>
      </c>
      <c r="H68" s="7" t="s">
        <v>346</v>
      </c>
      <c r="I68" s="8">
        <f t="shared" si="3"/>
        <v>47.16</v>
      </c>
      <c r="J68" s="7" t="s">
        <v>151</v>
      </c>
      <c r="K68" s="7"/>
      <c r="L68" s="7" t="s">
        <v>64</v>
      </c>
    </row>
    <row r="69" spans="1:12">
      <c r="A69" s="4" t="s">
        <v>347</v>
      </c>
      <c r="B69" s="5" t="s">
        <v>348</v>
      </c>
      <c r="C69" s="5" t="s">
        <v>15</v>
      </c>
      <c r="D69" s="5" t="s">
        <v>16</v>
      </c>
      <c r="E69" s="5" t="s">
        <v>349</v>
      </c>
      <c r="F69" s="4" t="s">
        <v>350</v>
      </c>
      <c r="G69" s="6">
        <f t="shared" si="4"/>
        <v>30.764</v>
      </c>
      <c r="H69" s="4" t="s">
        <v>23</v>
      </c>
      <c r="I69" s="6">
        <f t="shared" si="3"/>
        <v>48.06</v>
      </c>
      <c r="J69" s="4" t="s">
        <v>351</v>
      </c>
      <c r="K69" s="5" t="s">
        <v>19</v>
      </c>
      <c r="L69" s="4" t="s">
        <v>20</v>
      </c>
    </row>
    <row r="70" spans="1:12">
      <c r="A70" s="7" t="s">
        <v>352</v>
      </c>
      <c r="B70" s="7" t="s">
        <v>353</v>
      </c>
      <c r="C70" s="7" t="s">
        <v>15</v>
      </c>
      <c r="D70" s="7" t="s">
        <v>16</v>
      </c>
      <c r="E70" s="7" t="s">
        <v>349</v>
      </c>
      <c r="F70" s="7" t="s">
        <v>354</v>
      </c>
      <c r="G70" s="8">
        <f t="shared" si="4"/>
        <v>30.458</v>
      </c>
      <c r="H70" s="7" t="s">
        <v>297</v>
      </c>
      <c r="I70" s="8">
        <f t="shared" si="3"/>
        <v>48.12</v>
      </c>
      <c r="J70" s="7" t="s">
        <v>355</v>
      </c>
      <c r="K70" s="7"/>
      <c r="L70" s="7" t="s">
        <v>25</v>
      </c>
    </row>
    <row r="71" spans="1:12">
      <c r="A71" s="7" t="s">
        <v>356</v>
      </c>
      <c r="B71" s="7" t="s">
        <v>357</v>
      </c>
      <c r="C71" s="7" t="s">
        <v>15</v>
      </c>
      <c r="D71" s="7" t="s">
        <v>16</v>
      </c>
      <c r="E71" s="7" t="s">
        <v>349</v>
      </c>
      <c r="F71" s="7" t="s">
        <v>358</v>
      </c>
      <c r="G71" s="8">
        <f t="shared" si="4"/>
        <v>29.278</v>
      </c>
      <c r="H71" s="7" t="s">
        <v>224</v>
      </c>
      <c r="I71" s="8">
        <f t="shared" si="3"/>
        <v>47.94</v>
      </c>
      <c r="J71" s="7" t="s">
        <v>359</v>
      </c>
      <c r="K71" s="7"/>
      <c r="L71" s="7" t="s">
        <v>31</v>
      </c>
    </row>
  </sheetData>
  <mergeCells count="1">
    <mergeCell ref="A1:L1"/>
  </mergeCells>
  <pageMargins left="0.751388888888889" right="0.751388888888889" top="0.472222222222222" bottom="0.275" header="0.393055555555556" footer="0.156944444444444"/>
  <pageSetup paperSize="9" fitToWidth="0" fitToHeight="0" pageOrder="overThenDown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4"/>
  <sheetViews>
    <sheetView zoomScaleSheetLayoutView="60" workbookViewId="0">
      <selection activeCell="A1" sqref="A1:N1"/>
    </sheetView>
  </sheetViews>
  <sheetFormatPr defaultColWidth="8" defaultRowHeight="13.5"/>
  <cols>
    <col min="1" max="1" width="13.925" style="1" customWidth="1"/>
    <col min="2" max="2" width="7.38333333333333" style="1" customWidth="1"/>
    <col min="3" max="3" width="4.875" style="1" customWidth="1"/>
    <col min="4" max="4" width="15.7916666666667" style="1" customWidth="1"/>
    <col min="5" max="5" width="10.375" style="1" customWidth="1"/>
    <col min="6" max="6" width="8.375" style="1" customWidth="1"/>
    <col min="7" max="7" width="17.5" style="1" customWidth="1"/>
    <col min="8" max="8" width="17.375" style="1" customWidth="1"/>
    <col min="9" max="9" width="12.25" style="1" customWidth="1"/>
    <col min="10" max="10" width="8.375" style="1" customWidth="1"/>
    <col min="11" max="11" width="12.875" style="1" customWidth="1"/>
    <col min="12" max="12" width="6.625" style="1" customWidth="1"/>
    <col min="13" max="13" width="11.625" style="1" customWidth="1"/>
    <col min="14" max="14" width="4.875" style="1" customWidth="1"/>
    <col min="15" max="16381" width="8" style="1"/>
  </cols>
  <sheetData>
    <row r="1" ht="39" customHeight="1" spans="1:14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ht="24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360</v>
      </c>
      <c r="H2" s="3" t="s">
        <v>361</v>
      </c>
      <c r="I2" s="3" t="s">
        <v>362</v>
      </c>
      <c r="J2" s="3" t="s">
        <v>8</v>
      </c>
      <c r="K2" s="3" t="s">
        <v>363</v>
      </c>
      <c r="L2" s="3" t="s">
        <v>10</v>
      </c>
      <c r="M2" s="3" t="s">
        <v>11</v>
      </c>
      <c r="N2" s="3" t="s">
        <v>12</v>
      </c>
    </row>
    <row r="3" ht="21" customHeight="1" spans="1:14">
      <c r="A3" s="4" t="s">
        <v>364</v>
      </c>
      <c r="B3" s="5" t="s">
        <v>365</v>
      </c>
      <c r="C3" s="5" t="s">
        <v>15</v>
      </c>
      <c r="D3" s="5" t="s">
        <v>16</v>
      </c>
      <c r="E3" s="5" t="s">
        <v>366</v>
      </c>
      <c r="F3" s="4">
        <v>155.15</v>
      </c>
      <c r="G3" s="6">
        <f>F3/2*0.3</f>
        <v>23.2725</v>
      </c>
      <c r="H3" s="6">
        <v>89.3</v>
      </c>
      <c r="I3" s="6">
        <f>H3*0.3</f>
        <v>26.79</v>
      </c>
      <c r="J3" s="6">
        <v>84</v>
      </c>
      <c r="K3" s="6">
        <f>J3*0.4</f>
        <v>33.6</v>
      </c>
      <c r="L3" s="4" t="s">
        <v>367</v>
      </c>
      <c r="M3" s="5" t="s">
        <v>19</v>
      </c>
      <c r="N3" s="4" t="s">
        <v>20</v>
      </c>
    </row>
    <row r="4" ht="21" customHeight="1" spans="1:14">
      <c r="A4" s="4" t="s">
        <v>368</v>
      </c>
      <c r="B4" s="5" t="s">
        <v>369</v>
      </c>
      <c r="C4" s="5" t="s">
        <v>15</v>
      </c>
      <c r="D4" s="5" t="s">
        <v>16</v>
      </c>
      <c r="E4" s="5" t="s">
        <v>366</v>
      </c>
      <c r="F4" s="4" t="s">
        <v>370</v>
      </c>
      <c r="G4" s="6">
        <f t="shared" ref="G4:G14" si="0">F4/2*0.3</f>
        <v>22.6995</v>
      </c>
      <c r="H4" s="4" t="s">
        <v>371</v>
      </c>
      <c r="I4" s="6">
        <f t="shared" ref="I4:I14" si="1">H4*0.3</f>
        <v>25.53</v>
      </c>
      <c r="J4" s="4" t="s">
        <v>104</v>
      </c>
      <c r="K4" s="6">
        <f t="shared" ref="K4:K14" si="2">J4*0.4</f>
        <v>31.16</v>
      </c>
      <c r="L4" s="4" t="s">
        <v>372</v>
      </c>
      <c r="M4" s="5" t="s">
        <v>19</v>
      </c>
      <c r="N4" s="4" t="s">
        <v>25</v>
      </c>
    </row>
    <row r="5" ht="21" customHeight="1" spans="1:14">
      <c r="A5" s="4" t="s">
        <v>373</v>
      </c>
      <c r="B5" s="5" t="s">
        <v>374</v>
      </c>
      <c r="C5" s="5" t="s">
        <v>15</v>
      </c>
      <c r="D5" s="5" t="s">
        <v>16</v>
      </c>
      <c r="E5" s="5" t="s">
        <v>366</v>
      </c>
      <c r="F5" s="4" t="s">
        <v>375</v>
      </c>
      <c r="G5" s="6">
        <f t="shared" si="0"/>
        <v>22.9995</v>
      </c>
      <c r="H5" s="4" t="s">
        <v>324</v>
      </c>
      <c r="I5" s="6">
        <f t="shared" si="1"/>
        <v>24.36</v>
      </c>
      <c r="J5" s="4" t="s">
        <v>229</v>
      </c>
      <c r="K5" s="6">
        <f t="shared" si="2"/>
        <v>31.92</v>
      </c>
      <c r="L5" s="4" t="s">
        <v>376</v>
      </c>
      <c r="M5" s="5" t="s">
        <v>19</v>
      </c>
      <c r="N5" s="4" t="s">
        <v>31</v>
      </c>
    </row>
    <row r="6" ht="21" customHeight="1" spans="1:14">
      <c r="A6" s="4" t="s">
        <v>377</v>
      </c>
      <c r="B6" s="5" t="s">
        <v>378</v>
      </c>
      <c r="C6" s="5" t="s">
        <v>15</v>
      </c>
      <c r="D6" s="5" t="s">
        <v>16</v>
      </c>
      <c r="E6" s="5" t="s">
        <v>366</v>
      </c>
      <c r="F6" s="4" t="s">
        <v>379</v>
      </c>
      <c r="G6" s="6">
        <f t="shared" si="0"/>
        <v>23.2995</v>
      </c>
      <c r="H6" s="4" t="s">
        <v>380</v>
      </c>
      <c r="I6" s="6">
        <f t="shared" si="1"/>
        <v>23.55</v>
      </c>
      <c r="J6" s="4" t="s">
        <v>381</v>
      </c>
      <c r="K6" s="6">
        <f t="shared" si="2"/>
        <v>31.52</v>
      </c>
      <c r="L6" s="4" t="s">
        <v>382</v>
      </c>
      <c r="M6" s="5" t="s">
        <v>19</v>
      </c>
      <c r="N6" s="4" t="s">
        <v>37</v>
      </c>
    </row>
    <row r="7" ht="21" customHeight="1" spans="1:14">
      <c r="A7" s="7" t="s">
        <v>383</v>
      </c>
      <c r="B7" s="7" t="s">
        <v>384</v>
      </c>
      <c r="C7" s="7" t="s">
        <v>15</v>
      </c>
      <c r="D7" s="7" t="s">
        <v>16</v>
      </c>
      <c r="E7" s="7" t="s">
        <v>366</v>
      </c>
      <c r="F7" s="7" t="s">
        <v>385</v>
      </c>
      <c r="G7" s="8">
        <f t="shared" si="0"/>
        <v>22.872</v>
      </c>
      <c r="H7" s="7" t="s">
        <v>337</v>
      </c>
      <c r="I7" s="8">
        <f t="shared" si="1"/>
        <v>23.73</v>
      </c>
      <c r="J7" s="7" t="s">
        <v>386</v>
      </c>
      <c r="K7" s="8">
        <f t="shared" si="2"/>
        <v>31.28</v>
      </c>
      <c r="L7" s="7" t="s">
        <v>387</v>
      </c>
      <c r="M7" s="7"/>
      <c r="N7" s="7" t="s">
        <v>43</v>
      </c>
    </row>
    <row r="8" ht="21" customHeight="1" spans="1:14">
      <c r="A8" s="7" t="s">
        <v>388</v>
      </c>
      <c r="B8" s="7" t="s">
        <v>389</v>
      </c>
      <c r="C8" s="7" t="s">
        <v>15</v>
      </c>
      <c r="D8" s="7" t="s">
        <v>16</v>
      </c>
      <c r="E8" s="7" t="s">
        <v>366</v>
      </c>
      <c r="F8" s="7" t="s">
        <v>390</v>
      </c>
      <c r="G8" s="8">
        <f t="shared" si="0"/>
        <v>23.748</v>
      </c>
      <c r="H8" s="7" t="s">
        <v>391</v>
      </c>
      <c r="I8" s="8">
        <f t="shared" si="1"/>
        <v>21.9</v>
      </c>
      <c r="J8" s="7" t="s">
        <v>392</v>
      </c>
      <c r="K8" s="8">
        <f t="shared" si="2"/>
        <v>31.8</v>
      </c>
      <c r="L8" s="7" t="s">
        <v>393</v>
      </c>
      <c r="M8" s="7"/>
      <c r="N8" s="7" t="s">
        <v>49</v>
      </c>
    </row>
    <row r="9" ht="21" customHeight="1" spans="1:14">
      <c r="A9" s="7" t="s">
        <v>394</v>
      </c>
      <c r="B9" s="7" t="s">
        <v>395</v>
      </c>
      <c r="C9" s="7" t="s">
        <v>15</v>
      </c>
      <c r="D9" s="7" t="s">
        <v>16</v>
      </c>
      <c r="E9" s="7" t="s">
        <v>366</v>
      </c>
      <c r="F9" s="7" t="s">
        <v>396</v>
      </c>
      <c r="G9" s="8">
        <f t="shared" si="0"/>
        <v>22.6035</v>
      </c>
      <c r="H9" s="7" t="s">
        <v>80</v>
      </c>
      <c r="I9" s="8">
        <f t="shared" si="1"/>
        <v>23.52</v>
      </c>
      <c r="J9" s="7" t="s">
        <v>397</v>
      </c>
      <c r="K9" s="8">
        <f t="shared" si="2"/>
        <v>30.4</v>
      </c>
      <c r="L9" s="7" t="s">
        <v>398</v>
      </c>
      <c r="M9" s="7"/>
      <c r="N9" s="7" t="s">
        <v>55</v>
      </c>
    </row>
    <row r="10" ht="21" customHeight="1" spans="1:14">
      <c r="A10" s="7" t="s">
        <v>399</v>
      </c>
      <c r="B10" s="7" t="s">
        <v>400</v>
      </c>
      <c r="C10" s="7" t="s">
        <v>15</v>
      </c>
      <c r="D10" s="7" t="s">
        <v>16</v>
      </c>
      <c r="E10" s="7" t="s">
        <v>366</v>
      </c>
      <c r="F10" s="7" t="s">
        <v>401</v>
      </c>
      <c r="G10" s="8">
        <f t="shared" si="0"/>
        <v>23.7675</v>
      </c>
      <c r="H10" s="7" t="s">
        <v>402</v>
      </c>
      <c r="I10" s="8">
        <f t="shared" si="1"/>
        <v>22.17</v>
      </c>
      <c r="J10" s="7" t="s">
        <v>403</v>
      </c>
      <c r="K10" s="8">
        <f t="shared" si="2"/>
        <v>30.32</v>
      </c>
      <c r="L10" s="7" t="s">
        <v>404</v>
      </c>
      <c r="M10" s="7"/>
      <c r="N10" s="7" t="s">
        <v>59</v>
      </c>
    </row>
    <row r="11" ht="21" customHeight="1" spans="1:14">
      <c r="A11" s="7" t="s">
        <v>405</v>
      </c>
      <c r="B11" s="7" t="s">
        <v>406</v>
      </c>
      <c r="C11" s="7" t="s">
        <v>15</v>
      </c>
      <c r="D11" s="7" t="s">
        <v>16</v>
      </c>
      <c r="E11" s="7" t="s">
        <v>366</v>
      </c>
      <c r="F11" s="7" t="s">
        <v>407</v>
      </c>
      <c r="G11" s="8">
        <f t="shared" si="0"/>
        <v>22.995</v>
      </c>
      <c r="H11" s="7" t="s">
        <v>408</v>
      </c>
      <c r="I11" s="8">
        <f t="shared" si="1"/>
        <v>23.01</v>
      </c>
      <c r="J11" s="7" t="s">
        <v>265</v>
      </c>
      <c r="K11" s="8">
        <f t="shared" si="2"/>
        <v>29.88</v>
      </c>
      <c r="L11" s="7" t="s">
        <v>409</v>
      </c>
      <c r="M11" s="7"/>
      <c r="N11" s="7" t="s">
        <v>64</v>
      </c>
    </row>
    <row r="12" ht="21" customHeight="1" spans="1:14">
      <c r="A12" s="7" t="s">
        <v>410</v>
      </c>
      <c r="B12" s="7" t="s">
        <v>411</v>
      </c>
      <c r="C12" s="7" t="s">
        <v>15</v>
      </c>
      <c r="D12" s="7" t="s">
        <v>16</v>
      </c>
      <c r="E12" s="7" t="s">
        <v>366</v>
      </c>
      <c r="F12" s="7" t="s">
        <v>412</v>
      </c>
      <c r="G12" s="8">
        <f t="shared" si="0"/>
        <v>22.7475</v>
      </c>
      <c r="H12" s="7" t="s">
        <v>413</v>
      </c>
      <c r="I12" s="8">
        <f t="shared" si="1"/>
        <v>20.19</v>
      </c>
      <c r="J12" s="7" t="s">
        <v>414</v>
      </c>
      <c r="K12" s="8">
        <f t="shared" si="2"/>
        <v>32.88</v>
      </c>
      <c r="L12" s="7" t="s">
        <v>415</v>
      </c>
      <c r="M12" s="7"/>
      <c r="N12" s="7" t="s">
        <v>70</v>
      </c>
    </row>
    <row r="13" ht="21" customHeight="1" spans="1:14">
      <c r="A13" s="7" t="s">
        <v>416</v>
      </c>
      <c r="B13" s="7" t="s">
        <v>417</v>
      </c>
      <c r="C13" s="7" t="s">
        <v>15</v>
      </c>
      <c r="D13" s="7" t="s">
        <v>16</v>
      </c>
      <c r="E13" s="7" t="s">
        <v>366</v>
      </c>
      <c r="F13" s="7" t="s">
        <v>418</v>
      </c>
      <c r="G13" s="8">
        <f t="shared" si="0"/>
        <v>22.677</v>
      </c>
      <c r="H13" s="7" t="s">
        <v>419</v>
      </c>
      <c r="I13" s="8">
        <f t="shared" si="1"/>
        <v>21.39</v>
      </c>
      <c r="J13" s="7" t="s">
        <v>420</v>
      </c>
      <c r="K13" s="8">
        <f t="shared" si="2"/>
        <v>30.48</v>
      </c>
      <c r="L13" s="7" t="s">
        <v>421</v>
      </c>
      <c r="M13" s="7"/>
      <c r="N13" s="7" t="s">
        <v>76</v>
      </c>
    </row>
    <row r="14" ht="21" customHeight="1" spans="1:14">
      <c r="A14" s="7" t="s">
        <v>422</v>
      </c>
      <c r="B14" s="7" t="s">
        <v>423</v>
      </c>
      <c r="C14" s="7" t="s">
        <v>15</v>
      </c>
      <c r="D14" s="7" t="s">
        <v>16</v>
      </c>
      <c r="E14" s="7" t="s">
        <v>366</v>
      </c>
      <c r="F14" s="7" t="s">
        <v>424</v>
      </c>
      <c r="G14" s="8">
        <f t="shared" si="0"/>
        <v>22.9275</v>
      </c>
      <c r="H14" s="7" t="s">
        <v>425</v>
      </c>
      <c r="I14" s="8">
        <f t="shared" si="1"/>
        <v>19.8</v>
      </c>
      <c r="J14" s="7" t="s">
        <v>426</v>
      </c>
      <c r="K14" s="8">
        <f t="shared" si="2"/>
        <v>31.68</v>
      </c>
      <c r="L14" s="7" t="s">
        <v>427</v>
      </c>
      <c r="M14" s="7"/>
      <c r="N14" s="7" t="s">
        <v>82</v>
      </c>
    </row>
  </sheetData>
  <mergeCells count="1">
    <mergeCell ref="A1:N1"/>
  </mergeCells>
  <pageMargins left="0.75" right="0.75" top="1" bottom="1" header="0.5" footer="0.5"/>
  <pageSetup paperSize="9" scale="87" fitToHeight="0" pageOrder="overThenDown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zoomScaleSheetLayoutView="60" workbookViewId="0">
      <selection activeCell="A1" sqref="A1:N1"/>
    </sheetView>
  </sheetViews>
  <sheetFormatPr defaultColWidth="8" defaultRowHeight="13.5"/>
  <cols>
    <col min="1" max="1" width="13.2333333333333" style="1" customWidth="1"/>
    <col min="2" max="2" width="6.85833333333333" style="1" customWidth="1"/>
    <col min="3" max="3" width="4.875" style="1" customWidth="1"/>
    <col min="4" max="4" width="19.125" style="1" customWidth="1"/>
    <col min="5" max="5" width="18.125" style="1" customWidth="1"/>
    <col min="6" max="6" width="13.7833333333333" style="1" customWidth="1"/>
    <col min="7" max="7" width="16.375" style="1" customWidth="1"/>
    <col min="8" max="8" width="16.75" style="1" customWidth="1"/>
    <col min="9" max="9" width="12.25" style="1" customWidth="1"/>
    <col min="10" max="10" width="8.375" style="1" customWidth="1"/>
    <col min="11" max="11" width="12" style="1" customWidth="1"/>
    <col min="12" max="12" width="7.225" style="1" customWidth="1"/>
    <col min="13" max="13" width="8.625" style="1" customWidth="1"/>
    <col min="14" max="14" width="4.875" style="1" customWidth="1"/>
    <col min="15" max="16381" width="8" style="1"/>
  </cols>
  <sheetData>
    <row r="1" ht="39" customHeight="1" spans="1:14">
      <c r="A1" s="2" t="s">
        <v>428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4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429</v>
      </c>
      <c r="G2" s="3" t="s">
        <v>430</v>
      </c>
      <c r="H2" s="3" t="s">
        <v>361</v>
      </c>
      <c r="I2" s="3" t="s">
        <v>362</v>
      </c>
      <c r="J2" s="3" t="s">
        <v>8</v>
      </c>
      <c r="K2" s="3" t="s">
        <v>363</v>
      </c>
      <c r="L2" s="3" t="s">
        <v>10</v>
      </c>
      <c r="M2" s="3" t="s">
        <v>11</v>
      </c>
      <c r="N2" s="3" t="s">
        <v>12</v>
      </c>
    </row>
    <row r="3" ht="28" customHeight="1" spans="1:14">
      <c r="A3" s="4" t="s">
        <v>431</v>
      </c>
      <c r="B3" s="5" t="s">
        <v>432</v>
      </c>
      <c r="C3" s="5" t="s">
        <v>160</v>
      </c>
      <c r="D3" s="5" t="s">
        <v>16</v>
      </c>
      <c r="E3" s="5" t="s">
        <v>433</v>
      </c>
      <c r="F3" s="4">
        <v>76.45</v>
      </c>
      <c r="G3" s="6">
        <f>F3*0.3</f>
        <v>22.935</v>
      </c>
      <c r="H3" s="6">
        <v>71</v>
      </c>
      <c r="I3" s="6">
        <f>H3*0.3</f>
        <v>21.3</v>
      </c>
      <c r="J3" s="6">
        <v>78</v>
      </c>
      <c r="K3" s="6">
        <f>J3*0.4</f>
        <v>31.2</v>
      </c>
      <c r="L3" s="4" t="s">
        <v>434</v>
      </c>
      <c r="M3" s="5" t="s">
        <v>19</v>
      </c>
      <c r="N3" s="4" t="s">
        <v>20</v>
      </c>
    </row>
    <row r="4" ht="28" customHeight="1" spans="1:14">
      <c r="A4" s="7" t="s">
        <v>435</v>
      </c>
      <c r="B4" s="7" t="s">
        <v>436</v>
      </c>
      <c r="C4" s="7" t="s">
        <v>160</v>
      </c>
      <c r="D4" s="7" t="s">
        <v>16</v>
      </c>
      <c r="E4" s="7" t="s">
        <v>433</v>
      </c>
      <c r="F4" s="7" t="s">
        <v>437</v>
      </c>
      <c r="G4" s="8">
        <f t="shared" ref="G4:G11" si="0">F4*0.3</f>
        <v>22.584</v>
      </c>
      <c r="H4" s="8" t="s">
        <v>438</v>
      </c>
      <c r="I4" s="8">
        <f t="shared" ref="I4:I11" si="1">H4*0.3</f>
        <v>16.5</v>
      </c>
      <c r="J4" s="8" t="s">
        <v>439</v>
      </c>
      <c r="K4" s="8">
        <f t="shared" ref="K4:K11" si="2">J4*0.4</f>
        <v>32.4</v>
      </c>
      <c r="L4" s="7" t="s">
        <v>440</v>
      </c>
      <c r="M4" s="7"/>
      <c r="N4" s="7" t="s">
        <v>25</v>
      </c>
    </row>
    <row r="5" ht="28" customHeight="1" spans="1:14">
      <c r="A5" s="7" t="s">
        <v>441</v>
      </c>
      <c r="B5" s="7" t="s">
        <v>442</v>
      </c>
      <c r="C5" s="7" t="s">
        <v>160</v>
      </c>
      <c r="D5" s="7" t="s">
        <v>16</v>
      </c>
      <c r="E5" s="7" t="s">
        <v>433</v>
      </c>
      <c r="F5" s="7" t="s">
        <v>443</v>
      </c>
      <c r="G5" s="8">
        <f t="shared" si="0"/>
        <v>22.146</v>
      </c>
      <c r="H5" s="8" t="s">
        <v>444</v>
      </c>
      <c r="I5" s="8">
        <f t="shared" si="1"/>
        <v>6.3</v>
      </c>
      <c r="J5" s="8" t="s">
        <v>403</v>
      </c>
      <c r="K5" s="8">
        <f t="shared" si="2"/>
        <v>30.32</v>
      </c>
      <c r="L5" s="7" t="s">
        <v>445</v>
      </c>
      <c r="M5" s="7"/>
      <c r="N5" s="7" t="s">
        <v>31</v>
      </c>
    </row>
    <row r="6" ht="28" customHeight="1" spans="1:14">
      <c r="A6" s="4" t="s">
        <v>446</v>
      </c>
      <c r="B6" s="5" t="s">
        <v>447</v>
      </c>
      <c r="C6" s="5" t="s">
        <v>160</v>
      </c>
      <c r="D6" s="5" t="s">
        <v>16</v>
      </c>
      <c r="E6" s="5" t="s">
        <v>448</v>
      </c>
      <c r="F6" s="4" t="s">
        <v>449</v>
      </c>
      <c r="G6" s="6">
        <f t="shared" si="0"/>
        <v>23.061</v>
      </c>
      <c r="H6" s="6" t="s">
        <v>450</v>
      </c>
      <c r="I6" s="6">
        <f t="shared" si="1"/>
        <v>30</v>
      </c>
      <c r="J6" s="6" t="s">
        <v>324</v>
      </c>
      <c r="K6" s="6">
        <f t="shared" si="2"/>
        <v>32.48</v>
      </c>
      <c r="L6" s="4" t="s">
        <v>451</v>
      </c>
      <c r="M6" s="5" t="s">
        <v>19</v>
      </c>
      <c r="N6" s="4" t="s">
        <v>20</v>
      </c>
    </row>
    <row r="7" ht="28" customHeight="1" spans="1:14">
      <c r="A7" s="4" t="s">
        <v>452</v>
      </c>
      <c r="B7" s="5" t="s">
        <v>453</v>
      </c>
      <c r="C7" s="5" t="s">
        <v>160</v>
      </c>
      <c r="D7" s="5" t="s">
        <v>16</v>
      </c>
      <c r="E7" s="5" t="s">
        <v>448</v>
      </c>
      <c r="F7" s="4" t="s">
        <v>454</v>
      </c>
      <c r="G7" s="6">
        <f t="shared" si="0"/>
        <v>23.208</v>
      </c>
      <c r="H7" s="6" t="s">
        <v>455</v>
      </c>
      <c r="I7" s="6">
        <f t="shared" si="1"/>
        <v>29.7</v>
      </c>
      <c r="J7" s="6" t="s">
        <v>288</v>
      </c>
      <c r="K7" s="6">
        <f t="shared" si="2"/>
        <v>32.6</v>
      </c>
      <c r="L7" s="4" t="s">
        <v>456</v>
      </c>
      <c r="M7" s="5" t="s">
        <v>19</v>
      </c>
      <c r="N7" s="4" t="s">
        <v>25</v>
      </c>
    </row>
    <row r="8" ht="28" customHeight="1" spans="1:14">
      <c r="A8" s="7" t="s">
        <v>457</v>
      </c>
      <c r="B8" s="7" t="s">
        <v>458</v>
      </c>
      <c r="C8" s="7" t="s">
        <v>160</v>
      </c>
      <c r="D8" s="7" t="s">
        <v>16</v>
      </c>
      <c r="E8" s="7" t="s">
        <v>448</v>
      </c>
      <c r="F8" s="7" t="s">
        <v>459</v>
      </c>
      <c r="G8" s="8">
        <f t="shared" si="0"/>
        <v>23.271</v>
      </c>
      <c r="H8" s="8" t="s">
        <v>460</v>
      </c>
      <c r="I8" s="8">
        <f t="shared" si="1"/>
        <v>29.4</v>
      </c>
      <c r="J8" s="8" t="s">
        <v>233</v>
      </c>
      <c r="K8" s="8">
        <f t="shared" si="2"/>
        <v>30.8</v>
      </c>
      <c r="L8" s="7" t="s">
        <v>461</v>
      </c>
      <c r="M8" s="7"/>
      <c r="N8" s="7" t="s">
        <v>31</v>
      </c>
    </row>
    <row r="9" ht="28" customHeight="1" spans="1:14">
      <c r="A9" s="7" t="s">
        <v>462</v>
      </c>
      <c r="B9" s="7" t="s">
        <v>463</v>
      </c>
      <c r="C9" s="7" t="s">
        <v>160</v>
      </c>
      <c r="D9" s="7" t="s">
        <v>16</v>
      </c>
      <c r="E9" s="7" t="s">
        <v>448</v>
      </c>
      <c r="F9" s="7" t="s">
        <v>464</v>
      </c>
      <c r="G9" s="8">
        <f t="shared" si="0"/>
        <v>22.959</v>
      </c>
      <c r="H9" s="8" t="s">
        <v>465</v>
      </c>
      <c r="I9" s="8">
        <f t="shared" si="1"/>
        <v>27</v>
      </c>
      <c r="J9" s="8" t="s">
        <v>346</v>
      </c>
      <c r="K9" s="8">
        <f t="shared" si="2"/>
        <v>31.44</v>
      </c>
      <c r="L9" s="7" t="s">
        <v>214</v>
      </c>
      <c r="M9" s="7"/>
      <c r="N9" s="7" t="s">
        <v>37</v>
      </c>
    </row>
    <row r="10" ht="28" customHeight="1" spans="1:14">
      <c r="A10" s="7" t="s">
        <v>466</v>
      </c>
      <c r="B10" s="7" t="s">
        <v>467</v>
      </c>
      <c r="C10" s="7" t="s">
        <v>160</v>
      </c>
      <c r="D10" s="7" t="s">
        <v>16</v>
      </c>
      <c r="E10" s="7" t="s">
        <v>448</v>
      </c>
      <c r="F10" s="7" t="s">
        <v>468</v>
      </c>
      <c r="G10" s="8">
        <f t="shared" si="0"/>
        <v>23.016</v>
      </c>
      <c r="H10" s="8" t="s">
        <v>469</v>
      </c>
      <c r="I10" s="8">
        <f t="shared" si="1"/>
        <v>27.6</v>
      </c>
      <c r="J10" s="8" t="s">
        <v>470</v>
      </c>
      <c r="K10" s="8">
        <f t="shared" si="2"/>
        <v>30.72</v>
      </c>
      <c r="L10" s="7" t="s">
        <v>471</v>
      </c>
      <c r="M10" s="7"/>
      <c r="N10" s="7" t="s">
        <v>43</v>
      </c>
    </row>
    <row r="11" ht="28" customHeight="1" spans="1:14">
      <c r="A11" s="7" t="s">
        <v>472</v>
      </c>
      <c r="B11" s="7" t="s">
        <v>473</v>
      </c>
      <c r="C11" s="7" t="s">
        <v>160</v>
      </c>
      <c r="D11" s="7" t="s">
        <v>16</v>
      </c>
      <c r="E11" s="7" t="s">
        <v>448</v>
      </c>
      <c r="F11" s="7" t="s">
        <v>474</v>
      </c>
      <c r="G11" s="8">
        <f t="shared" si="0"/>
        <v>23.613</v>
      </c>
      <c r="H11" s="8" t="s">
        <v>475</v>
      </c>
      <c r="I11" s="8">
        <f t="shared" si="1"/>
        <v>24</v>
      </c>
      <c r="J11" s="8" t="s">
        <v>470</v>
      </c>
      <c r="K11" s="8">
        <f t="shared" si="2"/>
        <v>30.72</v>
      </c>
      <c r="L11" s="7" t="s">
        <v>476</v>
      </c>
      <c r="M11" s="7"/>
      <c r="N11" s="7" t="s">
        <v>49</v>
      </c>
    </row>
  </sheetData>
  <mergeCells count="1">
    <mergeCell ref="A1:N1"/>
  </mergeCells>
  <pageMargins left="0.75" right="0.75" top="1" bottom="1" header="0.5" footer="0.5"/>
  <pageSetup paperSize="9" scale="81" fitToHeight="0" pageOrder="overThenDown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各学科(除幼教 体育)</vt:lpstr>
      <vt:lpstr>幼教</vt:lpstr>
      <vt:lpstr>体育 体育足球专项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2023-09-11T01:23:20Z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8C4F01AD9A10482A946A1D50E56DEC47</vt:lpwstr>
  </property>
</Properties>
</file>