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840" tabRatio="789"/>
  </bookViews>
  <sheets>
    <sheet name="初中语文" sheetId="16" r:id="rId1"/>
    <sheet name="初中数学" sheetId="17" r:id="rId2"/>
    <sheet name="初中英语" sheetId="18" r:id="rId3"/>
    <sheet name="初中其他" sheetId="19" r:id="rId4"/>
    <sheet name="小学语文" sheetId="8" r:id="rId5"/>
    <sheet name="小学数学" sheetId="9" r:id="rId6"/>
    <sheet name="小学英语" sheetId="15" r:id="rId7"/>
    <sheet name="小学体育美术" sheetId="11" r:id="rId8"/>
  </sheets>
  <definedNames>
    <definedName name="_xlnm._FilterDatabase" localSheetId="0" hidden="1">初中语文!$A$4:$K$15</definedName>
    <definedName name="_xlnm._FilterDatabase" localSheetId="5" hidden="1">小学数学!$A$4:$K$34</definedName>
    <definedName name="_xlnm._FilterDatabase" localSheetId="4" hidden="1">小学语文!$A$4:$K$38</definedName>
    <definedName name="_xlnm.Print_Titles" localSheetId="3">初中其他!$1:$1</definedName>
    <definedName name="_xlnm.Print_Titles" localSheetId="5">小学数学!$1:$4</definedName>
    <definedName name="_xlnm.Print_Titles" localSheetId="4">小学语文!$1:$4</definedName>
  </definedNames>
  <calcPr calcId="125725"/>
</workbook>
</file>

<file path=xl/calcChain.xml><?xml version="1.0" encoding="utf-8"?>
<calcChain xmlns="http://schemas.openxmlformats.org/spreadsheetml/2006/main">
  <c r="K16" i="11"/>
  <c r="J16"/>
  <c r="J46" i="19"/>
  <c r="K46" s="1"/>
  <c r="J47"/>
  <c r="K47" s="1"/>
  <c r="K15" i="18"/>
  <c r="J15"/>
  <c r="J16"/>
  <c r="K16" s="1"/>
  <c r="J17"/>
  <c r="K17" s="1"/>
  <c r="J18"/>
  <c r="K18" s="1"/>
  <c r="J19"/>
  <c r="K19" s="1"/>
  <c r="J13"/>
  <c r="K13" s="1"/>
  <c r="J14"/>
  <c r="K14" s="1"/>
  <c r="J14" i="16"/>
  <c r="K14" s="1"/>
  <c r="J45" i="19"/>
  <c r="K45" s="1"/>
  <c r="J48"/>
  <c r="K48" s="1"/>
  <c r="K44" i="9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J38" i="19"/>
  <c r="K38" s="1"/>
  <c r="J39"/>
  <c r="K39" s="1"/>
  <c r="J32"/>
  <c r="K32" s="1"/>
  <c r="J33"/>
  <c r="K33" s="1"/>
  <c r="J26"/>
  <c r="K26" s="1"/>
  <c r="J27"/>
  <c r="K27" s="1"/>
  <c r="J18"/>
  <c r="K18" s="1"/>
  <c r="J19"/>
  <c r="K19" s="1"/>
  <c r="J20"/>
  <c r="K20" s="1"/>
  <c r="J21"/>
  <c r="K21" s="1"/>
  <c r="J7" i="17"/>
  <c r="K7" s="1"/>
  <c r="J6"/>
  <c r="K6" s="1"/>
  <c r="J5"/>
  <c r="K5" s="1"/>
  <c r="J15" i="11"/>
  <c r="K15" s="1"/>
  <c r="J14"/>
  <c r="K14" s="1"/>
  <c r="J13"/>
  <c r="K13" s="1"/>
  <c r="J12"/>
  <c r="K12" s="1"/>
  <c r="J49" i="19"/>
  <c r="K49" s="1"/>
  <c r="J44"/>
  <c r="K44" s="1"/>
  <c r="J40"/>
  <c r="K40" s="1"/>
  <c r="J37"/>
  <c r="K37" s="1"/>
  <c r="J5" i="11"/>
  <c r="K5" s="1"/>
  <c r="J6"/>
  <c r="K6" s="1"/>
  <c r="J7"/>
  <c r="K7" s="1"/>
  <c r="J8"/>
  <c r="K8" s="1"/>
  <c r="J25" i="19"/>
  <c r="K25" s="1"/>
  <c r="J6" i="16"/>
  <c r="K6" s="1"/>
  <c r="J7"/>
  <c r="K7" s="1"/>
  <c r="J8"/>
  <c r="K8" s="1"/>
  <c r="J9"/>
  <c r="K9" s="1"/>
  <c r="J10"/>
  <c r="K10" s="1"/>
  <c r="J11"/>
  <c r="K11" s="1"/>
  <c r="J12"/>
  <c r="K12" s="1"/>
  <c r="J13"/>
  <c r="K13" s="1"/>
  <c r="J15"/>
  <c r="K15" s="1"/>
  <c r="J5"/>
  <c r="K5" s="1"/>
  <c r="J10" i="15"/>
  <c r="K10" s="1"/>
  <c r="J9"/>
  <c r="K9" s="1"/>
  <c r="J8"/>
  <c r="K8" s="1"/>
  <c r="J7"/>
  <c r="K7" s="1"/>
  <c r="J6"/>
  <c r="K6" s="1"/>
  <c r="J5"/>
  <c r="K5" s="1"/>
  <c r="J34" i="9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38" i="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31" i="19"/>
  <c r="K31" s="1"/>
  <c r="J17"/>
  <c r="K17" s="1"/>
  <c r="J13"/>
  <c r="K13" s="1"/>
  <c r="J12"/>
  <c r="K12" s="1"/>
  <c r="J11"/>
  <c r="K11" s="1"/>
  <c r="J10"/>
  <c r="K10" s="1"/>
  <c r="J6"/>
  <c r="K6" s="1"/>
  <c r="J5"/>
  <c r="K5" s="1"/>
  <c r="J12" i="18"/>
  <c r="K12" s="1"/>
  <c r="J11"/>
  <c r="K11" s="1"/>
  <c r="J10"/>
  <c r="K10" s="1"/>
  <c r="J9"/>
  <c r="K9" s="1"/>
  <c r="J8"/>
  <c r="K8" s="1"/>
  <c r="J7"/>
  <c r="K7" s="1"/>
  <c r="J6"/>
  <c r="K6" s="1"/>
  <c r="J5"/>
  <c r="K5" s="1"/>
  <c r="J13" i="17"/>
  <c r="K13" s="1"/>
  <c r="J12"/>
  <c r="K12" s="1"/>
  <c r="J11"/>
  <c r="K11" s="1"/>
  <c r="J10"/>
  <c r="K10" s="1"/>
  <c r="J9"/>
  <c r="K9" s="1"/>
  <c r="J8"/>
  <c r="K8" s="1"/>
</calcChain>
</file>

<file path=xl/sharedStrings.xml><?xml version="1.0" encoding="utf-8"?>
<sst xmlns="http://schemas.openxmlformats.org/spreadsheetml/2006/main" count="354" uniqueCount="102">
  <si>
    <t>序号</t>
  </si>
  <si>
    <t>综合奖</t>
  </si>
  <si>
    <t>优课赛</t>
  </si>
  <si>
    <t>班主任</t>
  </si>
  <si>
    <t>笔试
成绩</t>
  </si>
  <si>
    <t>教学
成绩</t>
  </si>
  <si>
    <t>学校
评价</t>
  </si>
  <si>
    <t>奖励加分</t>
  </si>
  <si>
    <t>评定  总成绩</t>
  </si>
  <si>
    <t>村小任教</t>
  </si>
  <si>
    <t>合计</t>
  </si>
  <si>
    <t>报考岗位：初中历史 计划1人</t>
  </si>
  <si>
    <t>报考岗位：初中语文 计划3人</t>
    <phoneticPr fontId="5" type="noConversion"/>
  </si>
  <si>
    <t>报考岗位：初中数学 计划2人</t>
    <phoneticPr fontId="5" type="noConversion"/>
  </si>
  <si>
    <t>报考岗位：初中物理 计划1人</t>
    <phoneticPr fontId="5" type="noConversion"/>
  </si>
  <si>
    <t>报考岗位：小学体育 计划2人</t>
    <phoneticPr fontId="5" type="noConversion"/>
  </si>
  <si>
    <t>万安县2023年县直学校公开选调教师成绩统计表</t>
    <phoneticPr fontId="5" type="noConversion"/>
  </si>
  <si>
    <t>报考岗位：初中英语 计划2人</t>
    <phoneticPr fontId="5" type="noConversion"/>
  </si>
  <si>
    <t>报考岗位：初中化学 计划2人</t>
    <phoneticPr fontId="5" type="noConversion"/>
  </si>
  <si>
    <t>报考岗位：初中生物 计划2人</t>
    <phoneticPr fontId="5" type="noConversion"/>
  </si>
  <si>
    <t>报考岗位：初中地理 计划2人</t>
    <phoneticPr fontId="5" type="noConversion"/>
  </si>
  <si>
    <t>报考岗位：初中体育 计划2人</t>
    <phoneticPr fontId="5" type="noConversion"/>
  </si>
  <si>
    <t>报考岗位：小学语文 计划5人</t>
    <phoneticPr fontId="5" type="noConversion"/>
  </si>
  <si>
    <t>报考岗位：小学数学 计划5人</t>
    <phoneticPr fontId="5" type="noConversion"/>
  </si>
  <si>
    <t>报考岗位：小学英语 计划2人</t>
    <phoneticPr fontId="5" type="noConversion"/>
  </si>
  <si>
    <t>报考岗位：小学美术 计划1人</t>
    <phoneticPr fontId="5" type="noConversion"/>
  </si>
  <si>
    <t>村小
任教</t>
    <phoneticPr fontId="5" type="noConversion"/>
  </si>
  <si>
    <t>村小
任教</t>
    <phoneticPr fontId="5" type="noConversion"/>
  </si>
  <si>
    <t>教学
成绩</t>
    <phoneticPr fontId="5" type="noConversion"/>
  </si>
  <si>
    <t>教学
成绩</t>
    <phoneticPr fontId="5" type="noConversion"/>
  </si>
  <si>
    <t>88</t>
    <phoneticPr fontId="10" type="noConversion"/>
  </si>
  <si>
    <t>76</t>
    <phoneticPr fontId="10" type="noConversion"/>
  </si>
  <si>
    <t>77</t>
    <phoneticPr fontId="10" type="noConversion"/>
  </si>
  <si>
    <t>70.5</t>
    <phoneticPr fontId="10" type="noConversion"/>
  </si>
  <si>
    <t>78</t>
    <phoneticPr fontId="10" type="noConversion"/>
  </si>
  <si>
    <t>68</t>
    <phoneticPr fontId="10" type="noConversion"/>
  </si>
  <si>
    <t>78.5</t>
    <phoneticPr fontId="10" type="noConversion"/>
  </si>
  <si>
    <t>79</t>
    <phoneticPr fontId="10" type="noConversion"/>
  </si>
  <si>
    <t>68.5</t>
    <phoneticPr fontId="10" type="noConversion"/>
  </si>
  <si>
    <t>84</t>
    <phoneticPr fontId="10" type="noConversion"/>
  </si>
  <si>
    <t>69</t>
    <phoneticPr fontId="10" type="noConversion"/>
  </si>
  <si>
    <t>0</t>
    <phoneticPr fontId="10" type="noConversion"/>
  </si>
  <si>
    <t>59</t>
    <phoneticPr fontId="10" type="noConversion"/>
  </si>
  <si>
    <t>65</t>
    <phoneticPr fontId="10" type="noConversion"/>
  </si>
  <si>
    <t>74</t>
    <phoneticPr fontId="10" type="noConversion"/>
  </si>
  <si>
    <t>61</t>
    <phoneticPr fontId="10" type="noConversion"/>
  </si>
  <si>
    <t>80</t>
    <phoneticPr fontId="10" type="noConversion"/>
  </si>
  <si>
    <t>75.5</t>
    <phoneticPr fontId="10" type="noConversion"/>
  </si>
  <si>
    <t>72.5</t>
    <phoneticPr fontId="10" type="noConversion"/>
  </si>
  <si>
    <t>62.5</t>
    <phoneticPr fontId="10" type="noConversion"/>
  </si>
  <si>
    <t>73</t>
    <phoneticPr fontId="10" type="noConversion"/>
  </si>
  <si>
    <t>72</t>
    <phoneticPr fontId="10" type="noConversion"/>
  </si>
  <si>
    <t>64</t>
    <phoneticPr fontId="10" type="noConversion"/>
  </si>
  <si>
    <t>66</t>
    <phoneticPr fontId="10" type="noConversion"/>
  </si>
  <si>
    <t>67</t>
    <phoneticPr fontId="10" type="noConversion"/>
  </si>
  <si>
    <t>77.5</t>
    <phoneticPr fontId="10" type="noConversion"/>
  </si>
  <si>
    <t>75</t>
    <phoneticPr fontId="10" type="noConversion"/>
  </si>
  <si>
    <t>56.5</t>
    <phoneticPr fontId="10" type="noConversion"/>
  </si>
  <si>
    <t>79.5</t>
    <phoneticPr fontId="10" type="noConversion"/>
  </si>
  <si>
    <t>69.5</t>
    <phoneticPr fontId="10" type="noConversion"/>
  </si>
  <si>
    <t>94</t>
    <phoneticPr fontId="10" type="noConversion"/>
  </si>
  <si>
    <t>91</t>
    <phoneticPr fontId="10" type="noConversion"/>
  </si>
  <si>
    <t>81</t>
    <phoneticPr fontId="10" type="noConversion"/>
  </si>
  <si>
    <t>95</t>
    <phoneticPr fontId="10" type="noConversion"/>
  </si>
  <si>
    <t>71</t>
    <phoneticPr fontId="10" type="noConversion"/>
  </si>
  <si>
    <t>62</t>
    <phoneticPr fontId="10" type="noConversion"/>
  </si>
  <si>
    <t>55</t>
    <phoneticPr fontId="10" type="noConversion"/>
  </si>
  <si>
    <t>87</t>
    <phoneticPr fontId="10" type="noConversion"/>
  </si>
  <si>
    <t>63</t>
    <phoneticPr fontId="10" type="noConversion"/>
  </si>
  <si>
    <t>89</t>
    <phoneticPr fontId="10" type="noConversion"/>
  </si>
  <si>
    <t>60</t>
    <phoneticPr fontId="10" type="noConversion"/>
  </si>
  <si>
    <t>42</t>
    <phoneticPr fontId="10" type="noConversion"/>
  </si>
  <si>
    <t>64.5</t>
    <phoneticPr fontId="10" type="noConversion"/>
  </si>
  <si>
    <t>58</t>
    <phoneticPr fontId="10" type="noConversion"/>
  </si>
  <si>
    <t>81.5</t>
    <phoneticPr fontId="10" type="noConversion"/>
  </si>
  <si>
    <t>85.5</t>
    <phoneticPr fontId="10" type="noConversion"/>
  </si>
  <si>
    <t>83</t>
    <phoneticPr fontId="10" type="noConversion"/>
  </si>
  <si>
    <t>70</t>
    <phoneticPr fontId="10" type="noConversion"/>
  </si>
  <si>
    <t>56</t>
    <phoneticPr fontId="10" type="noConversion"/>
  </si>
  <si>
    <t>51</t>
    <phoneticPr fontId="10" type="noConversion"/>
  </si>
  <si>
    <t>82</t>
    <phoneticPr fontId="10" type="noConversion"/>
  </si>
  <si>
    <t>35</t>
    <phoneticPr fontId="10" type="noConversion"/>
  </si>
  <si>
    <t>90</t>
    <phoneticPr fontId="10" type="noConversion"/>
  </si>
  <si>
    <t>44</t>
    <phoneticPr fontId="10" type="noConversion"/>
  </si>
  <si>
    <t>55.5</t>
    <phoneticPr fontId="10" type="noConversion"/>
  </si>
  <si>
    <t>52</t>
    <phoneticPr fontId="10" type="noConversion"/>
  </si>
  <si>
    <t>89.5</t>
    <phoneticPr fontId="10" type="noConversion"/>
  </si>
  <si>
    <t>53</t>
    <phoneticPr fontId="10" type="noConversion"/>
  </si>
  <si>
    <t>48.5</t>
    <phoneticPr fontId="10" type="noConversion"/>
  </si>
  <si>
    <t>57.5</t>
    <phoneticPr fontId="10" type="noConversion"/>
  </si>
  <si>
    <t>54.5</t>
    <phoneticPr fontId="10" type="noConversion"/>
  </si>
  <si>
    <t>86</t>
    <phoneticPr fontId="10" type="noConversion"/>
  </si>
  <si>
    <t>45</t>
    <phoneticPr fontId="10" type="noConversion"/>
  </si>
  <si>
    <t>47</t>
    <phoneticPr fontId="10" type="noConversion"/>
  </si>
  <si>
    <t>34.5</t>
    <phoneticPr fontId="10" type="noConversion"/>
  </si>
  <si>
    <t>2023年万安县县直学校公开选调教师成绩公示表</t>
    <phoneticPr fontId="5" type="noConversion"/>
  </si>
  <si>
    <t>准考证号</t>
    <phoneticPr fontId="5" type="noConversion"/>
  </si>
  <si>
    <t>报考岗位：初中道法 计划2人（核减1人）</t>
    <phoneticPr fontId="5" type="noConversion"/>
  </si>
  <si>
    <t>村小
任教</t>
    <phoneticPr fontId="5" type="noConversion"/>
  </si>
  <si>
    <t>笔试
成绩</t>
    <phoneticPr fontId="5" type="noConversion"/>
  </si>
  <si>
    <t>教学
成绩</t>
    <phoneticPr fontId="5" type="noConversion"/>
  </si>
  <si>
    <t>学校
评价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</si>
</sst>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">
    <cellStyle name="常规" xfId="0" builtinId="0"/>
    <cellStyle name="常规 103" xfId="2"/>
    <cellStyle name="常规 3" xfId="3"/>
    <cellStyle name="常规 7" xfId="4"/>
    <cellStyle name="常规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pane ySplit="4" topLeftCell="A5" activePane="bottomLeft" state="frozen"/>
      <selection pane="bottomLeft" activeCell="H5" sqref="H5"/>
    </sheetView>
  </sheetViews>
  <sheetFormatPr defaultColWidth="9" defaultRowHeight="13.5"/>
  <cols>
    <col min="1" max="1" width="5.25" customWidth="1"/>
    <col min="2" max="2" width="10.625" customWidth="1"/>
    <col min="3" max="11" width="7.625" customWidth="1"/>
  </cols>
  <sheetData>
    <row r="1" spans="1:11" ht="29.2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5.25" customHeight="1">
      <c r="A3" s="60" t="s">
        <v>0</v>
      </c>
      <c r="B3" s="62" t="s">
        <v>96</v>
      </c>
      <c r="C3" s="63" t="s">
        <v>4</v>
      </c>
      <c r="D3" s="63" t="s">
        <v>5</v>
      </c>
      <c r="E3" s="63" t="s">
        <v>6</v>
      </c>
      <c r="F3" s="57" t="s">
        <v>7</v>
      </c>
      <c r="G3" s="58"/>
      <c r="H3" s="58"/>
      <c r="I3" s="58"/>
      <c r="J3" s="59"/>
      <c r="K3" s="60" t="s">
        <v>8</v>
      </c>
    </row>
    <row r="4" spans="1:11" ht="30.75" customHeight="1">
      <c r="A4" s="61"/>
      <c r="B4" s="62"/>
      <c r="C4" s="63"/>
      <c r="D4" s="63"/>
      <c r="E4" s="63"/>
      <c r="F4" s="11" t="s">
        <v>26</v>
      </c>
      <c r="G4" s="6" t="s">
        <v>1</v>
      </c>
      <c r="H4" s="6" t="s">
        <v>2</v>
      </c>
      <c r="I4" s="6" t="s">
        <v>3</v>
      </c>
      <c r="J4" s="1" t="s">
        <v>10</v>
      </c>
      <c r="K4" s="61"/>
    </row>
    <row r="5" spans="1:11" ht="22.5" customHeight="1">
      <c r="A5" s="7">
        <v>1</v>
      </c>
      <c r="B5" s="31">
        <v>20230411</v>
      </c>
      <c r="C5" s="49" t="s">
        <v>51</v>
      </c>
      <c r="D5" s="42">
        <v>12.940000000000001</v>
      </c>
      <c r="E5" s="27">
        <v>3</v>
      </c>
      <c r="F5" s="27"/>
      <c r="G5" s="27"/>
      <c r="H5" s="27"/>
      <c r="I5" s="27">
        <v>1.2</v>
      </c>
      <c r="J5" s="6">
        <f>SUM(F5:I5)</f>
        <v>1.2</v>
      </c>
      <c r="K5" s="43">
        <f>C5*0.55+D5+E5+J5</f>
        <v>56.740000000000009</v>
      </c>
    </row>
    <row r="6" spans="1:11" ht="22.5" customHeight="1">
      <c r="A6" s="7">
        <v>2</v>
      </c>
      <c r="B6" s="31">
        <v>20230412</v>
      </c>
      <c r="C6" s="49" t="s">
        <v>52</v>
      </c>
      <c r="D6" s="42">
        <v>21.41</v>
      </c>
      <c r="E6" s="27">
        <v>3</v>
      </c>
      <c r="F6" s="27">
        <v>1.5</v>
      </c>
      <c r="G6" s="27">
        <v>1</v>
      </c>
      <c r="H6" s="27">
        <v>0.4</v>
      </c>
      <c r="I6" s="27">
        <v>2</v>
      </c>
      <c r="J6" s="6">
        <f t="shared" ref="J6:J15" si="0">SUM(F6:I6)</f>
        <v>4.9000000000000004</v>
      </c>
      <c r="K6" s="47">
        <f t="shared" ref="K6:K15" si="1">C6*0.55+D6+E6+J6</f>
        <v>64.510000000000005</v>
      </c>
    </row>
    <row r="7" spans="1:11" ht="22.5" customHeight="1">
      <c r="A7" s="7">
        <v>3</v>
      </c>
      <c r="B7" s="31">
        <v>20230413</v>
      </c>
      <c r="C7" s="49" t="s">
        <v>33</v>
      </c>
      <c r="D7" s="42">
        <v>16.510000000000002</v>
      </c>
      <c r="E7" s="27">
        <v>3</v>
      </c>
      <c r="F7" s="27"/>
      <c r="G7" s="27"/>
      <c r="H7" s="27"/>
      <c r="I7" s="27">
        <v>2</v>
      </c>
      <c r="J7" s="6">
        <f t="shared" si="0"/>
        <v>2</v>
      </c>
      <c r="K7" s="47">
        <f t="shared" si="1"/>
        <v>60.285000000000011</v>
      </c>
    </row>
    <row r="8" spans="1:11" ht="22.5" customHeight="1">
      <c r="A8" s="7">
        <v>4</v>
      </c>
      <c r="B8" s="31">
        <v>20230414</v>
      </c>
      <c r="C8" s="49" t="s">
        <v>84</v>
      </c>
      <c r="D8" s="42">
        <v>15.239999999999998</v>
      </c>
      <c r="E8" s="27">
        <v>3</v>
      </c>
      <c r="F8" s="27"/>
      <c r="G8" s="27">
        <v>0.5</v>
      </c>
      <c r="H8" s="27">
        <v>0.2</v>
      </c>
      <c r="I8" s="27">
        <v>1.2</v>
      </c>
      <c r="J8" s="6">
        <f t="shared" si="0"/>
        <v>1.9</v>
      </c>
      <c r="K8" s="47">
        <f t="shared" si="1"/>
        <v>50.664999999999999</v>
      </c>
    </row>
    <row r="9" spans="1:11" ht="22.5" customHeight="1">
      <c r="A9" s="7">
        <v>5</v>
      </c>
      <c r="B9" s="31">
        <v>20230415</v>
      </c>
      <c r="C9" s="49" t="s">
        <v>47</v>
      </c>
      <c r="D9" s="42">
        <v>18.309999999999999</v>
      </c>
      <c r="E9" s="36">
        <v>3</v>
      </c>
      <c r="F9" s="36"/>
      <c r="G9" s="36">
        <v>0.5</v>
      </c>
      <c r="H9" s="36">
        <v>0.4</v>
      </c>
      <c r="I9" s="36">
        <v>0.6</v>
      </c>
      <c r="J9" s="6">
        <f t="shared" si="0"/>
        <v>1.5</v>
      </c>
      <c r="K9" s="47">
        <f t="shared" si="1"/>
        <v>64.335000000000008</v>
      </c>
    </row>
    <row r="10" spans="1:11" ht="22.5" customHeight="1">
      <c r="A10" s="7">
        <v>6</v>
      </c>
      <c r="B10" s="31">
        <v>20230416</v>
      </c>
      <c r="C10" s="49" t="s">
        <v>59</v>
      </c>
      <c r="D10" s="42">
        <v>15.190000000000001</v>
      </c>
      <c r="E10" s="36">
        <v>3</v>
      </c>
      <c r="F10" s="36"/>
      <c r="G10" s="36">
        <v>1</v>
      </c>
      <c r="H10" s="36">
        <v>1.9</v>
      </c>
      <c r="I10" s="36">
        <v>0.6</v>
      </c>
      <c r="J10" s="6">
        <f t="shared" si="0"/>
        <v>3.5</v>
      </c>
      <c r="K10" s="43">
        <f t="shared" si="1"/>
        <v>59.915000000000006</v>
      </c>
    </row>
    <row r="11" spans="1:11" ht="22.5" customHeight="1">
      <c r="A11" s="7">
        <v>7</v>
      </c>
      <c r="B11" s="31">
        <v>20230417</v>
      </c>
      <c r="C11" s="49" t="s">
        <v>64</v>
      </c>
      <c r="D11" s="42">
        <v>13.84</v>
      </c>
      <c r="E11" s="36">
        <v>3</v>
      </c>
      <c r="F11" s="36"/>
      <c r="G11" s="36">
        <v>0.5</v>
      </c>
      <c r="H11" s="36">
        <v>1.6</v>
      </c>
      <c r="I11" s="36">
        <v>2</v>
      </c>
      <c r="J11" s="6">
        <f t="shared" si="0"/>
        <v>4.0999999999999996</v>
      </c>
      <c r="K11" s="43">
        <f t="shared" si="1"/>
        <v>59.99</v>
      </c>
    </row>
    <row r="12" spans="1:11" ht="22.5" customHeight="1">
      <c r="A12" s="7">
        <v>8</v>
      </c>
      <c r="B12" s="31">
        <v>20230418</v>
      </c>
      <c r="C12" s="49" t="s">
        <v>53</v>
      </c>
      <c r="D12" s="42">
        <v>16.03</v>
      </c>
      <c r="E12" s="36">
        <v>3</v>
      </c>
      <c r="F12" s="36"/>
      <c r="G12" s="36"/>
      <c r="H12" s="36">
        <v>0.2</v>
      </c>
      <c r="I12" s="36">
        <v>2</v>
      </c>
      <c r="J12" s="6">
        <f t="shared" si="0"/>
        <v>2.2000000000000002</v>
      </c>
      <c r="K12" s="43">
        <f t="shared" si="1"/>
        <v>57.530000000000008</v>
      </c>
    </row>
    <row r="13" spans="1:11" ht="22.5" customHeight="1">
      <c r="A13" s="7">
        <v>9</v>
      </c>
      <c r="B13" s="31">
        <v>20230419</v>
      </c>
      <c r="C13" s="49" t="s">
        <v>33</v>
      </c>
      <c r="D13" s="42">
        <v>16.43</v>
      </c>
      <c r="E13" s="36">
        <v>3</v>
      </c>
      <c r="F13" s="36"/>
      <c r="G13" s="36"/>
      <c r="H13" s="36"/>
      <c r="I13" s="36">
        <v>1.2</v>
      </c>
      <c r="J13" s="6">
        <f t="shared" si="0"/>
        <v>1.2</v>
      </c>
      <c r="K13" s="43">
        <f t="shared" si="1"/>
        <v>59.405000000000008</v>
      </c>
    </row>
    <row r="14" spans="1:11" ht="22.5" customHeight="1">
      <c r="A14" s="7">
        <v>10</v>
      </c>
      <c r="B14" s="31">
        <v>20230420</v>
      </c>
      <c r="C14" s="49" t="s">
        <v>43</v>
      </c>
      <c r="D14" s="42">
        <v>15.59</v>
      </c>
      <c r="E14" s="36">
        <v>3</v>
      </c>
      <c r="F14" s="36"/>
      <c r="G14" s="30">
        <v>1.5</v>
      </c>
      <c r="H14" s="36">
        <v>0.2</v>
      </c>
      <c r="I14" s="36">
        <v>2</v>
      </c>
      <c r="J14" s="36">
        <f t="shared" si="0"/>
        <v>3.7</v>
      </c>
      <c r="K14" s="43">
        <f t="shared" si="1"/>
        <v>58.040000000000006</v>
      </c>
    </row>
    <row r="15" spans="1:11" ht="22.5" customHeight="1">
      <c r="A15" s="7">
        <v>11</v>
      </c>
      <c r="B15" s="31">
        <v>20230421</v>
      </c>
      <c r="C15" s="49" t="s">
        <v>35</v>
      </c>
      <c r="D15" s="42">
        <v>15.05</v>
      </c>
      <c r="E15" s="36">
        <v>3</v>
      </c>
      <c r="F15" s="36"/>
      <c r="G15" s="37">
        <v>0.5</v>
      </c>
      <c r="H15" s="36">
        <v>0.4</v>
      </c>
      <c r="I15" s="36">
        <v>2</v>
      </c>
      <c r="J15" s="6">
        <f t="shared" si="0"/>
        <v>2.9</v>
      </c>
      <c r="K15" s="43">
        <f t="shared" si="1"/>
        <v>58.35</v>
      </c>
    </row>
  </sheetData>
  <mergeCells count="9">
    <mergeCell ref="A1:K1"/>
    <mergeCell ref="F3:J3"/>
    <mergeCell ref="A3:A4"/>
    <mergeCell ref="B3:B4"/>
    <mergeCell ref="C3:C4"/>
    <mergeCell ref="D3:D4"/>
    <mergeCell ref="E3:E4"/>
    <mergeCell ref="K3:K4"/>
    <mergeCell ref="A2:K2"/>
  </mergeCells>
  <phoneticPr fontId="5" type="noConversion"/>
  <printOptions horizontalCentered="1"/>
  <pageMargins left="0.43307086614173229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pane ySplit="4" topLeftCell="A5" activePane="bottomLeft" state="frozen"/>
      <selection pane="bottomLeft" activeCell="K14" sqref="K14"/>
    </sheetView>
  </sheetViews>
  <sheetFormatPr defaultColWidth="9" defaultRowHeight="13.5"/>
  <cols>
    <col min="1" max="1" width="5.25" customWidth="1"/>
    <col min="2" max="2" width="10.625" customWidth="1"/>
    <col min="3" max="11" width="7.625" customWidth="1"/>
  </cols>
  <sheetData>
    <row r="1" spans="1:11" ht="30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3.25" customHeight="1">
      <c r="A3" s="60" t="s">
        <v>0</v>
      </c>
      <c r="B3" s="62" t="s">
        <v>96</v>
      </c>
      <c r="C3" s="63" t="s">
        <v>4</v>
      </c>
      <c r="D3" s="63" t="s">
        <v>5</v>
      </c>
      <c r="E3" s="63" t="s">
        <v>6</v>
      </c>
      <c r="F3" s="57" t="s">
        <v>7</v>
      </c>
      <c r="G3" s="58"/>
      <c r="H3" s="58"/>
      <c r="I3" s="58"/>
      <c r="J3" s="59"/>
      <c r="K3" s="60" t="s">
        <v>8</v>
      </c>
    </row>
    <row r="4" spans="1:11" ht="38.25" customHeight="1">
      <c r="A4" s="61"/>
      <c r="B4" s="62"/>
      <c r="C4" s="63"/>
      <c r="D4" s="63"/>
      <c r="E4" s="63"/>
      <c r="F4" s="11" t="s">
        <v>27</v>
      </c>
      <c r="G4" s="6" t="s">
        <v>1</v>
      </c>
      <c r="H4" s="6" t="s">
        <v>2</v>
      </c>
      <c r="I4" s="6" t="s">
        <v>3</v>
      </c>
      <c r="J4" s="1" t="s">
        <v>10</v>
      </c>
      <c r="K4" s="61"/>
    </row>
    <row r="5" spans="1:11" ht="23.1" customHeight="1">
      <c r="A5" s="7">
        <v>1</v>
      </c>
      <c r="B5" s="31">
        <v>20230422</v>
      </c>
      <c r="C5" s="49" t="s">
        <v>85</v>
      </c>
      <c r="D5" s="10">
        <v>12.280000000000001</v>
      </c>
      <c r="E5" s="10">
        <v>3</v>
      </c>
      <c r="F5" s="10"/>
      <c r="G5" s="10"/>
      <c r="H5" s="10"/>
      <c r="I5" s="10">
        <v>1.8</v>
      </c>
      <c r="J5" s="10">
        <f t="shared" ref="J5:J7" si="0">SUM(F5:I5)</f>
        <v>1.8</v>
      </c>
      <c r="K5" s="43">
        <f t="shared" ref="K5:K13" si="1">C5*0.55+D5+E5+J5</f>
        <v>45.68</v>
      </c>
    </row>
    <row r="6" spans="1:11" ht="23.1" customHeight="1">
      <c r="A6" s="7">
        <v>2</v>
      </c>
      <c r="B6" s="31">
        <v>20230423</v>
      </c>
      <c r="C6" s="49" t="s">
        <v>45</v>
      </c>
      <c r="D6" s="10">
        <v>7.8599999999999994</v>
      </c>
      <c r="E6" s="10">
        <v>3</v>
      </c>
      <c r="F6" s="10"/>
      <c r="G6" s="10"/>
      <c r="H6" s="10">
        <v>0.2</v>
      </c>
      <c r="I6" s="10">
        <v>1.2</v>
      </c>
      <c r="J6" s="10">
        <f t="shared" si="0"/>
        <v>1.4</v>
      </c>
      <c r="K6" s="43">
        <f t="shared" si="1"/>
        <v>45.81</v>
      </c>
    </row>
    <row r="7" spans="1:11" ht="23.1" customHeight="1">
      <c r="A7" s="7">
        <v>3</v>
      </c>
      <c r="B7" s="31">
        <v>20230424</v>
      </c>
      <c r="C7" s="49" t="s">
        <v>45</v>
      </c>
      <c r="D7" s="10">
        <v>14.31</v>
      </c>
      <c r="E7" s="10">
        <v>3</v>
      </c>
      <c r="F7" s="10"/>
      <c r="G7" s="10">
        <v>0.5</v>
      </c>
      <c r="H7" s="10">
        <v>1</v>
      </c>
      <c r="I7" s="10">
        <v>2</v>
      </c>
      <c r="J7" s="10">
        <f t="shared" si="0"/>
        <v>3.5</v>
      </c>
      <c r="K7" s="43">
        <f t="shared" si="1"/>
        <v>54.360000000000007</v>
      </c>
    </row>
    <row r="8" spans="1:11" ht="23.1" customHeight="1">
      <c r="A8" s="7">
        <v>4</v>
      </c>
      <c r="B8" s="31">
        <v>20230425</v>
      </c>
      <c r="C8" s="49" t="s">
        <v>51</v>
      </c>
      <c r="D8" s="10">
        <v>5.4399999999999995</v>
      </c>
      <c r="E8" s="10">
        <v>3</v>
      </c>
      <c r="F8" s="10"/>
      <c r="G8" s="10"/>
      <c r="H8" s="10">
        <v>0.6</v>
      </c>
      <c r="I8" s="10">
        <v>2</v>
      </c>
      <c r="J8" s="6">
        <f t="shared" ref="J8:J13" si="2">SUM(F8:I8)</f>
        <v>2.6</v>
      </c>
      <c r="K8" s="43">
        <f t="shared" si="1"/>
        <v>50.64</v>
      </c>
    </row>
    <row r="9" spans="1:11" ht="23.1" customHeight="1">
      <c r="A9" s="7">
        <v>5</v>
      </c>
      <c r="B9" s="31">
        <v>20230426</v>
      </c>
      <c r="C9" s="49" t="s">
        <v>54</v>
      </c>
      <c r="D9" s="10">
        <v>23.97</v>
      </c>
      <c r="E9" s="10">
        <v>3</v>
      </c>
      <c r="F9" s="10"/>
      <c r="G9" s="10"/>
      <c r="H9" s="10">
        <v>0.8</v>
      </c>
      <c r="I9" s="10">
        <v>0.9</v>
      </c>
      <c r="J9" s="6">
        <f t="shared" si="2"/>
        <v>1.7000000000000002</v>
      </c>
      <c r="K9" s="47">
        <f t="shared" si="1"/>
        <v>65.52</v>
      </c>
    </row>
    <row r="10" spans="1:11" ht="23.1" customHeight="1">
      <c r="A10" s="7">
        <v>6</v>
      </c>
      <c r="B10" s="31">
        <v>20230427</v>
      </c>
      <c r="C10" s="49" t="s">
        <v>43</v>
      </c>
      <c r="D10" s="10">
        <v>22.36</v>
      </c>
      <c r="E10" s="10">
        <v>3</v>
      </c>
      <c r="F10" s="10"/>
      <c r="G10" s="10">
        <v>0.5</v>
      </c>
      <c r="H10" s="10">
        <v>0.8</v>
      </c>
      <c r="I10" s="10">
        <v>2</v>
      </c>
      <c r="J10" s="6">
        <f t="shared" si="2"/>
        <v>3.3</v>
      </c>
      <c r="K10" s="47">
        <f t="shared" si="1"/>
        <v>64.41</v>
      </c>
    </row>
    <row r="11" spans="1:11" ht="23.1" customHeight="1">
      <c r="A11" s="7">
        <v>7</v>
      </c>
      <c r="B11" s="31">
        <v>20230428</v>
      </c>
      <c r="C11" s="49" t="s">
        <v>54</v>
      </c>
      <c r="D11" s="10">
        <v>7.55</v>
      </c>
      <c r="E11" s="10">
        <v>3</v>
      </c>
      <c r="F11" s="10"/>
      <c r="G11" s="10"/>
      <c r="H11" s="10"/>
      <c r="I11" s="10">
        <v>1.5</v>
      </c>
      <c r="J11" s="6">
        <f t="shared" si="2"/>
        <v>1.5</v>
      </c>
      <c r="K11" s="43">
        <f t="shared" si="1"/>
        <v>48.9</v>
      </c>
    </row>
    <row r="12" spans="1:11" ht="23.1" customHeight="1">
      <c r="A12" s="7">
        <v>8</v>
      </c>
      <c r="B12" s="31">
        <v>20230429</v>
      </c>
      <c r="C12" s="49" t="s">
        <v>40</v>
      </c>
      <c r="D12" s="10">
        <v>8.18</v>
      </c>
      <c r="E12" s="10">
        <v>3</v>
      </c>
      <c r="F12" s="10">
        <v>0.5</v>
      </c>
      <c r="G12" s="10">
        <v>0.5</v>
      </c>
      <c r="H12" s="10"/>
      <c r="I12" s="10">
        <v>2</v>
      </c>
      <c r="J12" s="6">
        <f t="shared" si="2"/>
        <v>3</v>
      </c>
      <c r="K12" s="43">
        <f t="shared" si="1"/>
        <v>52.13</v>
      </c>
    </row>
    <row r="13" spans="1:11" ht="23.1" customHeight="1">
      <c r="A13" s="7">
        <v>9</v>
      </c>
      <c r="B13" s="31">
        <v>20230430</v>
      </c>
      <c r="C13" s="49" t="s">
        <v>39</v>
      </c>
      <c r="D13" s="10">
        <v>7.9699999999999989</v>
      </c>
      <c r="E13" s="10">
        <v>3</v>
      </c>
      <c r="F13" s="10"/>
      <c r="G13" s="10"/>
      <c r="H13" s="10"/>
      <c r="I13" s="10">
        <v>1.8</v>
      </c>
      <c r="J13" s="6">
        <f t="shared" si="2"/>
        <v>1.8</v>
      </c>
      <c r="K13" s="43">
        <f t="shared" si="1"/>
        <v>58.97</v>
      </c>
    </row>
  </sheetData>
  <mergeCells count="9">
    <mergeCell ref="A1:K1"/>
    <mergeCell ref="F3:J3"/>
    <mergeCell ref="A3:A4"/>
    <mergeCell ref="B3:B4"/>
    <mergeCell ref="C3:C4"/>
    <mergeCell ref="D3:D4"/>
    <mergeCell ref="E3:E4"/>
    <mergeCell ref="K3:K4"/>
    <mergeCell ref="A2:K2"/>
  </mergeCells>
  <phoneticPr fontId="5" type="noConversion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pane ySplit="4" topLeftCell="A5" activePane="bottomLeft" state="frozen"/>
      <selection pane="bottomLeft" activeCell="K20" sqref="K20"/>
    </sheetView>
  </sheetViews>
  <sheetFormatPr defaultColWidth="9" defaultRowHeight="13.5"/>
  <cols>
    <col min="1" max="1" width="5" customWidth="1"/>
    <col min="2" max="2" width="10.625" customWidth="1"/>
    <col min="3" max="11" width="7.625" customWidth="1"/>
  </cols>
  <sheetData>
    <row r="1" spans="1:11" ht="24.75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6.5" customHeight="1">
      <c r="A3" s="60" t="s">
        <v>0</v>
      </c>
      <c r="B3" s="62" t="s">
        <v>96</v>
      </c>
      <c r="C3" s="63" t="s">
        <v>4</v>
      </c>
      <c r="D3" s="63" t="s">
        <v>5</v>
      </c>
      <c r="E3" s="63" t="s">
        <v>6</v>
      </c>
      <c r="F3" s="57" t="s">
        <v>7</v>
      </c>
      <c r="G3" s="58"/>
      <c r="H3" s="58"/>
      <c r="I3" s="58"/>
      <c r="J3" s="59"/>
      <c r="K3" s="60" t="s">
        <v>8</v>
      </c>
    </row>
    <row r="4" spans="1:11" ht="44.25" customHeight="1">
      <c r="A4" s="61"/>
      <c r="B4" s="62"/>
      <c r="C4" s="63"/>
      <c r="D4" s="63"/>
      <c r="E4" s="63"/>
      <c r="F4" s="11" t="s">
        <v>27</v>
      </c>
      <c r="G4" s="6" t="s">
        <v>1</v>
      </c>
      <c r="H4" s="6" t="s">
        <v>2</v>
      </c>
      <c r="I4" s="6" t="s">
        <v>3</v>
      </c>
      <c r="J4" s="1" t="s">
        <v>10</v>
      </c>
      <c r="K4" s="61"/>
    </row>
    <row r="5" spans="1:11" ht="21.95" customHeight="1">
      <c r="A5" s="7">
        <v>1</v>
      </c>
      <c r="B5" s="31">
        <v>20230205</v>
      </c>
      <c r="C5" s="49" t="s">
        <v>31</v>
      </c>
      <c r="D5" s="43">
        <v>13.22</v>
      </c>
      <c r="E5" s="27">
        <v>3</v>
      </c>
      <c r="F5" s="27"/>
      <c r="G5" s="27"/>
      <c r="H5" s="27">
        <v>0.2</v>
      </c>
      <c r="I5" s="27">
        <v>1.2</v>
      </c>
      <c r="J5" s="6">
        <f>SUM(F5:I5)</f>
        <v>1.4</v>
      </c>
      <c r="K5" s="43">
        <f>C5*0.55+D5+E5+J5</f>
        <v>59.42</v>
      </c>
    </row>
    <row r="6" spans="1:11" ht="21.95" customHeight="1">
      <c r="A6" s="7">
        <v>2</v>
      </c>
      <c r="B6" s="31">
        <v>20230206</v>
      </c>
      <c r="C6" s="49" t="s">
        <v>48</v>
      </c>
      <c r="D6" s="43">
        <v>5.51</v>
      </c>
      <c r="E6" s="27">
        <v>3</v>
      </c>
      <c r="F6" s="27"/>
      <c r="G6" s="27">
        <v>0.5</v>
      </c>
      <c r="H6" s="27">
        <v>0.2</v>
      </c>
      <c r="I6" s="27">
        <v>2</v>
      </c>
      <c r="J6" s="6">
        <f t="shared" ref="J6:J19" si="0">SUM(F6:I6)</f>
        <v>2.7</v>
      </c>
      <c r="K6" s="43">
        <f t="shared" ref="K6:K19" si="1">C6*0.55+D6+E6+J6</f>
        <v>51.085000000000001</v>
      </c>
    </row>
    <row r="7" spans="1:11" ht="21.95" customHeight="1">
      <c r="A7" s="7">
        <v>3</v>
      </c>
      <c r="B7" s="31">
        <v>20230207</v>
      </c>
      <c r="C7" s="49" t="s">
        <v>55</v>
      </c>
      <c r="D7" s="43">
        <v>22.77</v>
      </c>
      <c r="E7" s="27">
        <v>3</v>
      </c>
      <c r="F7" s="27"/>
      <c r="G7" s="27">
        <v>1</v>
      </c>
      <c r="H7" s="27">
        <v>1</v>
      </c>
      <c r="I7" s="27">
        <v>2</v>
      </c>
      <c r="J7" s="6">
        <f t="shared" si="0"/>
        <v>4</v>
      </c>
      <c r="K7" s="47">
        <f t="shared" si="1"/>
        <v>72.394999999999996</v>
      </c>
    </row>
    <row r="8" spans="1:11" ht="21.95" customHeight="1">
      <c r="A8" s="7">
        <v>4</v>
      </c>
      <c r="B8" s="31">
        <v>20230208</v>
      </c>
      <c r="C8" s="49" t="s">
        <v>56</v>
      </c>
      <c r="D8" s="43">
        <v>5.26</v>
      </c>
      <c r="E8" s="27">
        <v>3</v>
      </c>
      <c r="F8" s="27">
        <v>1</v>
      </c>
      <c r="G8" s="27">
        <v>0.5</v>
      </c>
      <c r="H8" s="27"/>
      <c r="I8" s="27">
        <v>1.2</v>
      </c>
      <c r="J8" s="6">
        <f t="shared" si="0"/>
        <v>2.7</v>
      </c>
      <c r="K8" s="47">
        <f t="shared" si="1"/>
        <v>52.21</v>
      </c>
    </row>
    <row r="9" spans="1:11" ht="21.95" customHeight="1">
      <c r="A9" s="7">
        <v>5</v>
      </c>
      <c r="B9" s="31">
        <v>20230209</v>
      </c>
      <c r="C9" s="49" t="s">
        <v>56</v>
      </c>
      <c r="D9" s="43">
        <v>5.27</v>
      </c>
      <c r="E9" s="27">
        <v>3</v>
      </c>
      <c r="F9" s="27"/>
      <c r="G9" s="27">
        <v>0.5</v>
      </c>
      <c r="H9" s="27"/>
      <c r="I9" s="27">
        <v>1.8</v>
      </c>
      <c r="J9" s="6">
        <f t="shared" si="0"/>
        <v>2.2999999999999998</v>
      </c>
      <c r="K9" s="47">
        <f t="shared" si="1"/>
        <v>51.819999999999993</v>
      </c>
    </row>
    <row r="10" spans="1:11" ht="21.95" customHeight="1">
      <c r="A10" s="7">
        <v>6</v>
      </c>
      <c r="B10" s="31">
        <v>20230210</v>
      </c>
      <c r="C10" s="49" t="s">
        <v>41</v>
      </c>
      <c r="D10" s="43">
        <v>16.32</v>
      </c>
      <c r="E10" s="27">
        <v>3</v>
      </c>
      <c r="F10" s="27"/>
      <c r="G10" s="27">
        <v>1</v>
      </c>
      <c r="H10" s="27"/>
      <c r="I10" s="27">
        <v>2</v>
      </c>
      <c r="J10" s="6">
        <f t="shared" si="0"/>
        <v>3</v>
      </c>
      <c r="K10" s="47">
        <f t="shared" si="1"/>
        <v>22.32</v>
      </c>
    </row>
    <row r="11" spans="1:11" ht="21.95" customHeight="1">
      <c r="A11" s="7">
        <v>7</v>
      </c>
      <c r="B11" s="31">
        <v>20230211</v>
      </c>
      <c r="C11" s="49" t="s">
        <v>37</v>
      </c>
      <c r="D11" s="43">
        <v>9.91</v>
      </c>
      <c r="E11" s="27">
        <v>3</v>
      </c>
      <c r="F11" s="27"/>
      <c r="G11" s="27">
        <v>1</v>
      </c>
      <c r="H11" s="27"/>
      <c r="I11" s="27">
        <v>2</v>
      </c>
      <c r="J11" s="6">
        <f t="shared" si="0"/>
        <v>3</v>
      </c>
      <c r="K11" s="47">
        <f t="shared" si="1"/>
        <v>59.36</v>
      </c>
    </row>
    <row r="12" spans="1:11" ht="21.95" customHeight="1">
      <c r="A12" s="7">
        <v>8</v>
      </c>
      <c r="B12" s="31">
        <v>20230212</v>
      </c>
      <c r="C12" s="49" t="s">
        <v>50</v>
      </c>
      <c r="D12" s="43">
        <v>22.799999999999997</v>
      </c>
      <c r="E12" s="27">
        <v>3</v>
      </c>
      <c r="F12" s="27"/>
      <c r="G12" s="27">
        <v>0.5</v>
      </c>
      <c r="H12" s="27">
        <v>0.8</v>
      </c>
      <c r="I12" s="27">
        <v>2</v>
      </c>
      <c r="J12" s="6">
        <f t="shared" si="0"/>
        <v>3.3</v>
      </c>
      <c r="K12" s="47">
        <f t="shared" si="1"/>
        <v>69.25</v>
      </c>
    </row>
    <row r="13" spans="1:11" ht="21.95" customHeight="1">
      <c r="A13" s="7">
        <v>9</v>
      </c>
      <c r="B13" s="31">
        <v>20230213</v>
      </c>
      <c r="C13" s="49" t="s">
        <v>41</v>
      </c>
      <c r="D13" s="43">
        <v>15.899999999999999</v>
      </c>
      <c r="E13" s="36">
        <v>3</v>
      </c>
      <c r="F13" s="36"/>
      <c r="G13" s="36">
        <v>0.5</v>
      </c>
      <c r="H13" s="36">
        <v>0.6</v>
      </c>
      <c r="I13" s="36">
        <v>1.8</v>
      </c>
      <c r="J13" s="6">
        <f t="shared" si="0"/>
        <v>2.9000000000000004</v>
      </c>
      <c r="K13" s="43">
        <f t="shared" si="1"/>
        <v>21.799999999999997</v>
      </c>
    </row>
    <row r="14" spans="1:11" ht="21.95" customHeight="1">
      <c r="A14" s="7">
        <v>10</v>
      </c>
      <c r="B14" s="31">
        <v>20230214</v>
      </c>
      <c r="C14" s="49" t="s">
        <v>57</v>
      </c>
      <c r="D14" s="43">
        <v>7.66</v>
      </c>
      <c r="E14" s="36">
        <v>3</v>
      </c>
      <c r="F14" s="36"/>
      <c r="G14" s="36"/>
      <c r="H14" s="36">
        <v>1</v>
      </c>
      <c r="I14" s="36">
        <v>2</v>
      </c>
      <c r="J14" s="6">
        <f t="shared" si="0"/>
        <v>3</v>
      </c>
      <c r="K14" s="43">
        <f t="shared" si="1"/>
        <v>44.734999999999999</v>
      </c>
    </row>
    <row r="15" spans="1:11" ht="21.95" customHeight="1">
      <c r="A15" s="36">
        <v>11</v>
      </c>
      <c r="B15" s="31">
        <v>20230215</v>
      </c>
      <c r="C15" s="49" t="s">
        <v>34</v>
      </c>
      <c r="D15" s="43">
        <v>11.54</v>
      </c>
      <c r="E15" s="36">
        <v>3</v>
      </c>
      <c r="F15" s="36"/>
      <c r="G15" s="36">
        <v>0.5</v>
      </c>
      <c r="H15" s="36">
        <v>0.2</v>
      </c>
      <c r="I15" s="36">
        <v>2</v>
      </c>
      <c r="J15" s="36">
        <f t="shared" si="0"/>
        <v>2.7</v>
      </c>
      <c r="K15" s="43">
        <f t="shared" si="1"/>
        <v>60.140000000000008</v>
      </c>
    </row>
    <row r="16" spans="1:11" ht="21.95" customHeight="1">
      <c r="A16" s="36">
        <v>12</v>
      </c>
      <c r="B16" s="31">
        <v>20230216</v>
      </c>
      <c r="C16" s="49" t="s">
        <v>58</v>
      </c>
      <c r="D16" s="43">
        <v>18.22</v>
      </c>
      <c r="E16" s="36">
        <v>3</v>
      </c>
      <c r="F16" s="36"/>
      <c r="G16" s="36"/>
      <c r="H16" s="36"/>
      <c r="I16" s="36">
        <v>1.8</v>
      </c>
      <c r="J16" s="36">
        <f t="shared" si="0"/>
        <v>1.8</v>
      </c>
      <c r="K16" s="43">
        <f t="shared" si="1"/>
        <v>66.74499999999999</v>
      </c>
    </row>
    <row r="17" spans="1:11" ht="21.95" customHeight="1">
      <c r="A17" s="36">
        <v>13</v>
      </c>
      <c r="B17" s="31">
        <v>20230217</v>
      </c>
      <c r="C17" s="49" t="s">
        <v>49</v>
      </c>
      <c r="D17" s="43">
        <v>4.2300000000000004</v>
      </c>
      <c r="E17" s="36">
        <v>3</v>
      </c>
      <c r="F17" s="36"/>
      <c r="G17" s="36">
        <v>0.5</v>
      </c>
      <c r="H17" s="36"/>
      <c r="I17" s="36">
        <v>1.2</v>
      </c>
      <c r="J17" s="36">
        <f t="shared" si="0"/>
        <v>1.7</v>
      </c>
      <c r="K17" s="43">
        <f t="shared" si="1"/>
        <v>43.305000000000007</v>
      </c>
    </row>
    <row r="18" spans="1:11" ht="21.95" customHeight="1">
      <c r="A18" s="36">
        <v>14</v>
      </c>
      <c r="B18" s="31">
        <v>20230218</v>
      </c>
      <c r="C18" s="49" t="s">
        <v>47</v>
      </c>
      <c r="D18" s="43">
        <v>19.009999999999998</v>
      </c>
      <c r="E18" s="36">
        <v>3</v>
      </c>
      <c r="F18" s="36"/>
      <c r="G18" s="36">
        <v>1</v>
      </c>
      <c r="H18" s="36">
        <v>0.8</v>
      </c>
      <c r="I18" s="36">
        <v>2</v>
      </c>
      <c r="J18" s="36">
        <f t="shared" si="0"/>
        <v>3.8</v>
      </c>
      <c r="K18" s="43">
        <f t="shared" si="1"/>
        <v>67.335000000000008</v>
      </c>
    </row>
    <row r="19" spans="1:11" ht="21.95" customHeight="1">
      <c r="A19" s="36">
        <v>15</v>
      </c>
      <c r="B19" s="31">
        <v>20230219</v>
      </c>
      <c r="C19" s="49" t="s">
        <v>59</v>
      </c>
      <c r="D19" s="43">
        <v>19.43</v>
      </c>
      <c r="E19" s="36">
        <v>3</v>
      </c>
      <c r="F19" s="36"/>
      <c r="G19" s="36">
        <v>1.5</v>
      </c>
      <c r="H19" s="36"/>
      <c r="I19" s="36">
        <v>2</v>
      </c>
      <c r="J19" s="36">
        <f t="shared" si="0"/>
        <v>3.5</v>
      </c>
      <c r="K19" s="43">
        <f t="shared" si="1"/>
        <v>64.155000000000001</v>
      </c>
    </row>
  </sheetData>
  <mergeCells count="9">
    <mergeCell ref="A1:K1"/>
    <mergeCell ref="F3:J3"/>
    <mergeCell ref="A3:A4"/>
    <mergeCell ref="B3:B4"/>
    <mergeCell ref="C3:C4"/>
    <mergeCell ref="D3:D4"/>
    <mergeCell ref="E3:E4"/>
    <mergeCell ref="K3:K4"/>
    <mergeCell ref="A2:K2"/>
  </mergeCells>
  <phoneticPr fontId="5" type="noConversion"/>
  <printOptions horizontalCentered="1"/>
  <pageMargins left="0.39370078740157483" right="0.27559055118110237" top="0.6692913385826772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pane ySplit="4" topLeftCell="A41" activePane="bottomLeft" state="frozen"/>
      <selection pane="bottomLeft" activeCell="A41" sqref="A41:K41"/>
    </sheetView>
  </sheetViews>
  <sheetFormatPr defaultColWidth="9" defaultRowHeight="13.5"/>
  <cols>
    <col min="1" max="1" width="5.25" customWidth="1"/>
    <col min="2" max="2" width="10.625" customWidth="1"/>
    <col min="3" max="11" width="7.625" customWidth="1"/>
  </cols>
  <sheetData>
    <row r="1" spans="1:11" ht="30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1.5" customHeight="1">
      <c r="A3" s="60" t="s">
        <v>0</v>
      </c>
      <c r="B3" s="62" t="s">
        <v>96</v>
      </c>
      <c r="C3" s="63" t="s">
        <v>4</v>
      </c>
      <c r="D3" s="68" t="s">
        <v>28</v>
      </c>
      <c r="E3" s="63" t="s">
        <v>6</v>
      </c>
      <c r="F3" s="57" t="s">
        <v>7</v>
      </c>
      <c r="G3" s="58"/>
      <c r="H3" s="58"/>
      <c r="I3" s="58"/>
      <c r="J3" s="59"/>
      <c r="K3" s="60" t="s">
        <v>8</v>
      </c>
    </row>
    <row r="4" spans="1:11" ht="35.25" customHeight="1">
      <c r="A4" s="61"/>
      <c r="B4" s="62"/>
      <c r="C4" s="63"/>
      <c r="D4" s="63"/>
      <c r="E4" s="63"/>
      <c r="F4" s="11" t="s">
        <v>27</v>
      </c>
      <c r="G4" s="6" t="s">
        <v>1</v>
      </c>
      <c r="H4" s="6" t="s">
        <v>2</v>
      </c>
      <c r="I4" s="6" t="s">
        <v>3</v>
      </c>
      <c r="J4" s="1" t="s">
        <v>10</v>
      </c>
      <c r="K4" s="61"/>
    </row>
    <row r="5" spans="1:11" ht="20.100000000000001" customHeight="1">
      <c r="A5" s="3">
        <v>1</v>
      </c>
      <c r="B5" s="31">
        <v>20230220</v>
      </c>
      <c r="C5" s="49" t="s">
        <v>60</v>
      </c>
      <c r="D5" s="7">
        <v>15.580000000000002</v>
      </c>
      <c r="E5" s="7">
        <v>3</v>
      </c>
      <c r="F5" s="10"/>
      <c r="G5" s="10">
        <v>0.5</v>
      </c>
      <c r="H5" s="10">
        <v>1.2</v>
      </c>
      <c r="I5" s="10">
        <v>0.6</v>
      </c>
      <c r="J5" s="1">
        <f>SUM(F5:I5)</f>
        <v>2.2999999999999998</v>
      </c>
      <c r="K5" s="43">
        <f>C5*0.55+D5+E5+J5</f>
        <v>72.58</v>
      </c>
    </row>
    <row r="6" spans="1:11" ht="20.100000000000001" customHeight="1">
      <c r="A6" s="3">
        <v>2</v>
      </c>
      <c r="B6" s="31">
        <v>20230221</v>
      </c>
      <c r="C6" s="49" t="s">
        <v>61</v>
      </c>
      <c r="D6" s="7">
        <v>18.11</v>
      </c>
      <c r="E6" s="7">
        <v>3</v>
      </c>
      <c r="F6" s="10"/>
      <c r="G6" s="10">
        <v>1.5</v>
      </c>
      <c r="H6" s="10"/>
      <c r="I6" s="10">
        <v>2</v>
      </c>
      <c r="J6" s="1">
        <f t="shared" ref="J6" si="0">SUM(F6:I6)</f>
        <v>3.5</v>
      </c>
      <c r="K6" s="47">
        <f t="shared" ref="K6" si="1">C6*0.55+D6+E6+J6</f>
        <v>74.66</v>
      </c>
    </row>
    <row r="7" spans="1:11" ht="32.25" customHeight="1">
      <c r="A7" s="65" t="s">
        <v>18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31.5" customHeight="1">
      <c r="A8" s="60" t="s">
        <v>0</v>
      </c>
      <c r="B8" s="62" t="s">
        <v>96</v>
      </c>
      <c r="C8" s="63" t="s">
        <v>4</v>
      </c>
      <c r="D8" s="68" t="s">
        <v>28</v>
      </c>
      <c r="E8" s="63" t="s">
        <v>6</v>
      </c>
      <c r="F8" s="57" t="s">
        <v>7</v>
      </c>
      <c r="G8" s="58"/>
      <c r="H8" s="58"/>
      <c r="I8" s="58"/>
      <c r="J8" s="59"/>
      <c r="K8" s="60" t="s">
        <v>8</v>
      </c>
    </row>
    <row r="9" spans="1:11" ht="33" customHeight="1">
      <c r="A9" s="61"/>
      <c r="B9" s="62"/>
      <c r="C9" s="63"/>
      <c r="D9" s="63"/>
      <c r="E9" s="63"/>
      <c r="F9" s="11" t="s">
        <v>27</v>
      </c>
      <c r="G9" s="6" t="s">
        <v>1</v>
      </c>
      <c r="H9" s="6" t="s">
        <v>2</v>
      </c>
      <c r="I9" s="6" t="s">
        <v>3</v>
      </c>
      <c r="J9" s="1" t="s">
        <v>10</v>
      </c>
      <c r="K9" s="61"/>
    </row>
    <row r="10" spans="1:11" ht="20.100000000000001" customHeight="1">
      <c r="A10" s="3">
        <v>1</v>
      </c>
      <c r="B10" s="31">
        <v>20230222</v>
      </c>
      <c r="C10" s="49" t="s">
        <v>46</v>
      </c>
      <c r="D10" s="10">
        <v>12.71</v>
      </c>
      <c r="E10" s="10">
        <v>3</v>
      </c>
      <c r="F10" s="10"/>
      <c r="G10" s="10"/>
      <c r="H10" s="10">
        <v>0.2</v>
      </c>
      <c r="I10" s="10">
        <v>2</v>
      </c>
      <c r="J10" s="1">
        <f>SUM(F10:I10)</f>
        <v>2.2000000000000002</v>
      </c>
      <c r="K10" s="43">
        <f>C10*0.55+D10+E10+J10</f>
        <v>61.910000000000004</v>
      </c>
    </row>
    <row r="11" spans="1:11" ht="20.100000000000001" customHeight="1">
      <c r="A11" s="3">
        <v>2</v>
      </c>
      <c r="B11" s="31">
        <v>20230223</v>
      </c>
      <c r="C11" s="49" t="s">
        <v>39</v>
      </c>
      <c r="D11" s="10">
        <v>14.74</v>
      </c>
      <c r="E11" s="10">
        <v>3</v>
      </c>
      <c r="F11" s="10"/>
      <c r="G11" s="10">
        <v>0.5</v>
      </c>
      <c r="H11" s="10">
        <v>0.8</v>
      </c>
      <c r="I11" s="10"/>
      <c r="J11" s="1">
        <f t="shared" ref="J11:J13" si="2">SUM(F11:I11)</f>
        <v>1.3</v>
      </c>
      <c r="K11" s="47">
        <f t="shared" ref="K11:K13" si="3">C11*0.55+D11+E11+J11</f>
        <v>65.240000000000009</v>
      </c>
    </row>
    <row r="12" spans="1:11" ht="20.100000000000001" customHeight="1">
      <c r="A12" s="3">
        <v>3</v>
      </c>
      <c r="B12" s="31">
        <v>20230224</v>
      </c>
      <c r="C12" s="49" t="s">
        <v>62</v>
      </c>
      <c r="D12" s="44">
        <v>12.78</v>
      </c>
      <c r="E12" s="10">
        <v>3</v>
      </c>
      <c r="F12" s="10"/>
      <c r="G12" s="10"/>
      <c r="H12" s="10">
        <v>0.2</v>
      </c>
      <c r="I12" s="10">
        <v>0.6</v>
      </c>
      <c r="J12" s="1">
        <f t="shared" si="2"/>
        <v>0.8</v>
      </c>
      <c r="K12" s="47">
        <f t="shared" si="3"/>
        <v>61.13</v>
      </c>
    </row>
    <row r="13" spans="1:11" ht="20.100000000000001" customHeight="1">
      <c r="A13" s="3">
        <v>4</v>
      </c>
      <c r="B13" s="31">
        <v>20230225</v>
      </c>
      <c r="C13" s="49" t="s">
        <v>63</v>
      </c>
      <c r="D13" s="43">
        <v>8.66</v>
      </c>
      <c r="E13" s="10">
        <v>3</v>
      </c>
      <c r="F13" s="38"/>
      <c r="G13" s="38"/>
      <c r="H13" s="10">
        <v>1.8</v>
      </c>
      <c r="I13" s="10">
        <v>2</v>
      </c>
      <c r="J13" s="1">
        <f t="shared" si="2"/>
        <v>3.8</v>
      </c>
      <c r="K13" s="47">
        <f t="shared" si="3"/>
        <v>67.710000000000008</v>
      </c>
    </row>
    <row r="14" spans="1:11" ht="30" customHeight="1">
      <c r="A14" s="65" t="s">
        <v>19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27" customHeight="1">
      <c r="A15" s="60" t="s">
        <v>0</v>
      </c>
      <c r="B15" s="62" t="s">
        <v>96</v>
      </c>
      <c r="C15" s="63" t="s">
        <v>4</v>
      </c>
      <c r="D15" s="68" t="s">
        <v>28</v>
      </c>
      <c r="E15" s="63" t="s">
        <v>6</v>
      </c>
      <c r="F15" s="57" t="s">
        <v>7</v>
      </c>
      <c r="G15" s="58"/>
      <c r="H15" s="58"/>
      <c r="I15" s="58"/>
      <c r="J15" s="59"/>
      <c r="K15" s="60" t="s">
        <v>8</v>
      </c>
    </row>
    <row r="16" spans="1:11" ht="30.75" customHeight="1">
      <c r="A16" s="61"/>
      <c r="B16" s="62"/>
      <c r="C16" s="63"/>
      <c r="D16" s="63"/>
      <c r="E16" s="63"/>
      <c r="F16" s="11" t="s">
        <v>27</v>
      </c>
      <c r="G16" s="6" t="s">
        <v>1</v>
      </c>
      <c r="H16" s="6" t="s">
        <v>2</v>
      </c>
      <c r="I16" s="6" t="s">
        <v>3</v>
      </c>
      <c r="J16" s="1" t="s">
        <v>10</v>
      </c>
      <c r="K16" s="61"/>
    </row>
    <row r="17" spans="1:11" ht="20.100000000000001" customHeight="1">
      <c r="A17" s="3">
        <v>1</v>
      </c>
      <c r="B17" s="31">
        <v>20230226</v>
      </c>
      <c r="C17" s="49" t="s">
        <v>62</v>
      </c>
      <c r="D17" s="10">
        <v>14.110000000000001</v>
      </c>
      <c r="E17" s="10">
        <v>3</v>
      </c>
      <c r="F17" s="10"/>
      <c r="G17" s="10"/>
      <c r="H17" s="10"/>
      <c r="I17" s="10"/>
      <c r="J17" s="1">
        <f t="shared" ref="J17:J21" si="4">SUM(F17:I17)</f>
        <v>0</v>
      </c>
      <c r="K17" s="43">
        <f>C17*0.55+D17+E17+J17</f>
        <v>61.660000000000004</v>
      </c>
    </row>
    <row r="18" spans="1:11" ht="20.100000000000001" customHeight="1">
      <c r="A18" s="18">
        <v>2</v>
      </c>
      <c r="B18" s="31">
        <v>20230227</v>
      </c>
      <c r="C18" s="49" t="s">
        <v>46</v>
      </c>
      <c r="D18" s="10">
        <v>14.290000000000001</v>
      </c>
      <c r="E18" s="10">
        <v>3</v>
      </c>
      <c r="F18" s="10"/>
      <c r="G18" s="10"/>
      <c r="H18" s="10">
        <v>0.4</v>
      </c>
      <c r="I18" s="10">
        <v>0.6</v>
      </c>
      <c r="J18" s="21">
        <f t="shared" si="4"/>
        <v>1</v>
      </c>
      <c r="K18" s="47">
        <f t="shared" ref="K18:K21" si="5">C18*0.55+D18+E18+J18</f>
        <v>62.29</v>
      </c>
    </row>
    <row r="19" spans="1:11" ht="20.100000000000001" customHeight="1">
      <c r="A19" s="18">
        <v>3</v>
      </c>
      <c r="B19" s="31">
        <v>20230228</v>
      </c>
      <c r="C19" s="49" t="s">
        <v>64</v>
      </c>
      <c r="D19" s="10">
        <v>21.259999999999998</v>
      </c>
      <c r="E19" s="10">
        <v>3</v>
      </c>
      <c r="F19" s="10">
        <v>2</v>
      </c>
      <c r="G19" s="10"/>
      <c r="H19" s="10">
        <v>0.8</v>
      </c>
      <c r="I19" s="10">
        <v>2</v>
      </c>
      <c r="J19" s="21">
        <f t="shared" si="4"/>
        <v>4.8</v>
      </c>
      <c r="K19" s="47">
        <f t="shared" si="5"/>
        <v>68.11</v>
      </c>
    </row>
    <row r="20" spans="1:11" ht="20.100000000000001" customHeight="1">
      <c r="A20" s="24">
        <v>4</v>
      </c>
      <c r="B20" s="31">
        <v>20230229</v>
      </c>
      <c r="C20" s="49" t="s">
        <v>65</v>
      </c>
      <c r="D20" s="10">
        <v>23.86</v>
      </c>
      <c r="E20" s="10">
        <v>3</v>
      </c>
      <c r="F20" s="10"/>
      <c r="G20" s="10"/>
      <c r="H20" s="10"/>
      <c r="I20" s="10">
        <v>1.2</v>
      </c>
      <c r="J20" s="21">
        <f t="shared" si="4"/>
        <v>1.2</v>
      </c>
      <c r="K20" s="43">
        <f t="shared" si="5"/>
        <v>62.160000000000004</v>
      </c>
    </row>
    <row r="21" spans="1:11" ht="20.100000000000001" customHeight="1">
      <c r="A21" s="24">
        <v>5</v>
      </c>
      <c r="B21" s="31">
        <v>20230230</v>
      </c>
      <c r="C21" s="49" t="s">
        <v>66</v>
      </c>
      <c r="D21" s="10">
        <v>22.12</v>
      </c>
      <c r="E21" s="10">
        <v>3</v>
      </c>
      <c r="F21" s="10"/>
      <c r="G21" s="10"/>
      <c r="H21" s="10">
        <v>0.4</v>
      </c>
      <c r="I21" s="10">
        <v>2</v>
      </c>
      <c r="J21" s="21">
        <f t="shared" si="4"/>
        <v>2.4</v>
      </c>
      <c r="K21" s="43">
        <f t="shared" si="5"/>
        <v>57.77</v>
      </c>
    </row>
    <row r="22" spans="1:11" ht="33" customHeight="1">
      <c r="A22" s="65" t="s">
        <v>97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27" customHeight="1">
      <c r="A23" s="60" t="s">
        <v>0</v>
      </c>
      <c r="B23" s="62" t="s">
        <v>96</v>
      </c>
      <c r="C23" s="63" t="s">
        <v>4</v>
      </c>
      <c r="D23" s="68" t="s">
        <v>28</v>
      </c>
      <c r="E23" s="63" t="s">
        <v>6</v>
      </c>
      <c r="F23" s="57" t="s">
        <v>7</v>
      </c>
      <c r="G23" s="58"/>
      <c r="H23" s="58"/>
      <c r="I23" s="58"/>
      <c r="J23" s="59"/>
      <c r="K23" s="60" t="s">
        <v>8</v>
      </c>
    </row>
    <row r="24" spans="1:11" ht="43.5" customHeight="1">
      <c r="A24" s="61"/>
      <c r="B24" s="62"/>
      <c r="C24" s="63"/>
      <c r="D24" s="63"/>
      <c r="E24" s="63"/>
      <c r="F24" s="11" t="s">
        <v>27</v>
      </c>
      <c r="G24" s="6" t="s">
        <v>1</v>
      </c>
      <c r="H24" s="6" t="s">
        <v>2</v>
      </c>
      <c r="I24" s="6" t="s">
        <v>3</v>
      </c>
      <c r="J24" s="1" t="s">
        <v>10</v>
      </c>
      <c r="K24" s="61"/>
    </row>
    <row r="25" spans="1:11" ht="20.100000000000001" customHeight="1">
      <c r="A25" s="13">
        <v>1</v>
      </c>
      <c r="B25" s="31">
        <v>20230501</v>
      </c>
      <c r="C25" s="49" t="s">
        <v>31</v>
      </c>
      <c r="D25" s="28">
        <v>17.25</v>
      </c>
      <c r="E25" s="28">
        <v>3</v>
      </c>
      <c r="F25" s="28"/>
      <c r="G25" s="29"/>
      <c r="H25" s="29">
        <v>0.2</v>
      </c>
      <c r="I25" s="29">
        <v>0.6</v>
      </c>
      <c r="J25" s="12">
        <f t="shared" ref="J25:J27" si="6">SUM(F25:I25)</f>
        <v>0.8</v>
      </c>
      <c r="K25" s="43">
        <f t="shared" ref="K25:K27" si="7">C25*0.55+D25+E25+J25</f>
        <v>62.85</v>
      </c>
    </row>
    <row r="26" spans="1:11" ht="20.100000000000001" customHeight="1">
      <c r="A26" s="15">
        <v>2</v>
      </c>
      <c r="B26" s="31">
        <v>20230502</v>
      </c>
      <c r="C26" s="49" t="s">
        <v>37</v>
      </c>
      <c r="D26" s="28">
        <v>19.579999999999998</v>
      </c>
      <c r="E26" s="28">
        <v>3</v>
      </c>
      <c r="F26" s="28"/>
      <c r="G26" s="29"/>
      <c r="H26" s="29">
        <v>0.4</v>
      </c>
      <c r="I26" s="29">
        <v>2</v>
      </c>
      <c r="J26" s="21">
        <f t="shared" si="6"/>
        <v>2.4</v>
      </c>
      <c r="K26" s="47">
        <f t="shared" si="7"/>
        <v>68.430000000000007</v>
      </c>
    </row>
    <row r="27" spans="1:11" ht="20.100000000000001" customHeight="1">
      <c r="A27" s="15">
        <v>3</v>
      </c>
      <c r="B27" s="31">
        <v>20230503</v>
      </c>
      <c r="C27" s="49" t="s">
        <v>65</v>
      </c>
      <c r="D27" s="28">
        <v>13.62</v>
      </c>
      <c r="E27" s="28">
        <v>3</v>
      </c>
      <c r="F27" s="28">
        <v>0.5</v>
      </c>
      <c r="G27" s="29"/>
      <c r="H27" s="29">
        <v>0.6</v>
      </c>
      <c r="I27" s="29">
        <v>1.8</v>
      </c>
      <c r="J27" s="21">
        <f t="shared" si="6"/>
        <v>2.9000000000000004</v>
      </c>
      <c r="K27" s="43">
        <f t="shared" si="7"/>
        <v>53.62</v>
      </c>
    </row>
    <row r="28" spans="1:11" ht="29.25" customHeight="1">
      <c r="A28" s="65" t="s">
        <v>11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27" customHeight="1">
      <c r="A29" s="60" t="s">
        <v>0</v>
      </c>
      <c r="B29" s="62" t="s">
        <v>96</v>
      </c>
      <c r="C29" s="63" t="s">
        <v>4</v>
      </c>
      <c r="D29" s="68" t="s">
        <v>28</v>
      </c>
      <c r="E29" s="63" t="s">
        <v>6</v>
      </c>
      <c r="F29" s="57" t="s">
        <v>7</v>
      </c>
      <c r="G29" s="58"/>
      <c r="H29" s="58"/>
      <c r="I29" s="58"/>
      <c r="J29" s="59"/>
      <c r="K29" s="60" t="s">
        <v>8</v>
      </c>
    </row>
    <row r="30" spans="1:11" ht="30" customHeight="1">
      <c r="A30" s="61"/>
      <c r="B30" s="62"/>
      <c r="C30" s="63"/>
      <c r="D30" s="63"/>
      <c r="E30" s="63"/>
      <c r="F30" s="11" t="s">
        <v>27</v>
      </c>
      <c r="G30" s="6" t="s">
        <v>1</v>
      </c>
      <c r="H30" s="6" t="s">
        <v>2</v>
      </c>
      <c r="I30" s="6" t="s">
        <v>3</v>
      </c>
      <c r="J30" s="1" t="s">
        <v>10</v>
      </c>
      <c r="K30" s="61"/>
    </row>
    <row r="31" spans="1:11" ht="20.100000000000001" customHeight="1">
      <c r="A31" s="3">
        <v>1</v>
      </c>
      <c r="B31" s="31">
        <v>20230504</v>
      </c>
      <c r="C31" s="49" t="s">
        <v>42</v>
      </c>
      <c r="D31" s="29">
        <v>13.21</v>
      </c>
      <c r="E31" s="29">
        <v>3</v>
      </c>
      <c r="F31" s="29"/>
      <c r="G31" s="29"/>
      <c r="H31" s="29">
        <v>0.6</v>
      </c>
      <c r="I31" s="29">
        <v>0.6</v>
      </c>
      <c r="J31" s="1">
        <f t="shared" ref="J31:J33" si="8">SUM(F31:I31)</f>
        <v>1.2</v>
      </c>
      <c r="K31" s="43">
        <f>C31*0.55+D31+E31+J31</f>
        <v>49.860000000000007</v>
      </c>
    </row>
    <row r="32" spans="1:11" ht="20.100000000000001" customHeight="1">
      <c r="A32" s="24">
        <v>2</v>
      </c>
      <c r="B32" s="31">
        <v>20230505</v>
      </c>
      <c r="C32" s="49" t="s">
        <v>32</v>
      </c>
      <c r="D32" s="29">
        <v>7.02</v>
      </c>
      <c r="E32" s="29">
        <v>3</v>
      </c>
      <c r="F32" s="29"/>
      <c r="G32" s="29"/>
      <c r="H32" s="29"/>
      <c r="I32" s="29"/>
      <c r="J32" s="21">
        <f t="shared" si="8"/>
        <v>0</v>
      </c>
      <c r="K32" s="47">
        <f t="shared" ref="K32:K33" si="9">C32*0.55+D32+E32+J32</f>
        <v>52.370000000000005</v>
      </c>
    </row>
    <row r="33" spans="1:11" ht="20.100000000000001" customHeight="1">
      <c r="A33" s="24">
        <v>3</v>
      </c>
      <c r="B33" s="31">
        <v>20230506</v>
      </c>
      <c r="C33" s="49" t="s">
        <v>34</v>
      </c>
      <c r="D33" s="29">
        <v>4.24</v>
      </c>
      <c r="E33" s="29">
        <v>3</v>
      </c>
      <c r="F33" s="29"/>
      <c r="G33" s="29"/>
      <c r="H33" s="29"/>
      <c r="I33" s="29"/>
      <c r="J33" s="21">
        <f t="shared" si="8"/>
        <v>0</v>
      </c>
      <c r="K33" s="47">
        <f t="shared" si="9"/>
        <v>50.140000000000008</v>
      </c>
    </row>
    <row r="34" spans="1:11" ht="30" customHeight="1">
      <c r="A34" s="65" t="s">
        <v>20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27" customHeight="1">
      <c r="A35" s="60" t="s">
        <v>0</v>
      </c>
      <c r="B35" s="62" t="s">
        <v>96</v>
      </c>
      <c r="C35" s="63" t="s">
        <v>4</v>
      </c>
      <c r="D35" s="68" t="s">
        <v>28</v>
      </c>
      <c r="E35" s="63" t="s">
        <v>6</v>
      </c>
      <c r="F35" s="57" t="s">
        <v>7</v>
      </c>
      <c r="G35" s="58"/>
      <c r="H35" s="58"/>
      <c r="I35" s="58"/>
      <c r="J35" s="59"/>
      <c r="K35" s="66" t="s">
        <v>8</v>
      </c>
    </row>
    <row r="36" spans="1:11" ht="35.25" customHeight="1">
      <c r="A36" s="61"/>
      <c r="B36" s="62"/>
      <c r="C36" s="63"/>
      <c r="D36" s="63"/>
      <c r="E36" s="63"/>
      <c r="F36" s="11" t="s">
        <v>27</v>
      </c>
      <c r="G36" s="20" t="s">
        <v>1</v>
      </c>
      <c r="H36" s="20" t="s">
        <v>2</v>
      </c>
      <c r="I36" s="20" t="s">
        <v>3</v>
      </c>
      <c r="J36" s="16" t="s">
        <v>10</v>
      </c>
      <c r="K36" s="67"/>
    </row>
    <row r="37" spans="1:11" ht="20.100000000000001" customHeight="1">
      <c r="A37" s="18">
        <v>1</v>
      </c>
      <c r="B37" s="31">
        <v>20230507</v>
      </c>
      <c r="C37" s="49" t="s">
        <v>86</v>
      </c>
      <c r="D37" s="29">
        <v>14.65</v>
      </c>
      <c r="E37" s="29">
        <v>3</v>
      </c>
      <c r="F37" s="29"/>
      <c r="G37" s="29"/>
      <c r="H37" s="29">
        <v>0.2</v>
      </c>
      <c r="I37" s="29">
        <v>2</v>
      </c>
      <c r="J37" s="16">
        <f t="shared" ref="J37:J40" si="10">SUM(F37:I37)</f>
        <v>2.2000000000000002</v>
      </c>
      <c r="K37" s="53">
        <f>C37*0.55+D37+E37+J37</f>
        <v>69.075000000000003</v>
      </c>
    </row>
    <row r="38" spans="1:11" ht="20.100000000000001" customHeight="1">
      <c r="A38" s="18">
        <v>2</v>
      </c>
      <c r="B38" s="31">
        <v>20230508</v>
      </c>
      <c r="C38" s="49" t="s">
        <v>53</v>
      </c>
      <c r="D38" s="29">
        <v>23.529999999999998</v>
      </c>
      <c r="E38" s="29">
        <v>3</v>
      </c>
      <c r="F38" s="29"/>
      <c r="G38" s="29">
        <v>0.5</v>
      </c>
      <c r="H38" s="29">
        <v>0.4</v>
      </c>
      <c r="I38" s="29">
        <v>2</v>
      </c>
      <c r="J38" s="21">
        <f t="shared" si="10"/>
        <v>2.9</v>
      </c>
      <c r="K38" s="53">
        <f t="shared" ref="K38:K39" si="11">C38*0.55+D38+E38+J38</f>
        <v>65.73</v>
      </c>
    </row>
    <row r="39" spans="1:11" ht="20.100000000000001" customHeight="1">
      <c r="A39" s="28">
        <v>3</v>
      </c>
      <c r="B39" s="31">
        <v>20230509</v>
      </c>
      <c r="C39" s="49" t="s">
        <v>35</v>
      </c>
      <c r="D39" s="29">
        <v>8.69</v>
      </c>
      <c r="E39" s="29">
        <v>3</v>
      </c>
      <c r="F39" s="29"/>
      <c r="G39" s="29"/>
      <c r="H39" s="29"/>
      <c r="I39" s="29">
        <v>0.6</v>
      </c>
      <c r="J39" s="21">
        <f t="shared" si="10"/>
        <v>0.6</v>
      </c>
      <c r="K39" s="50">
        <f t="shared" si="11"/>
        <v>49.690000000000005</v>
      </c>
    </row>
    <row r="40" spans="1:11" ht="20.100000000000001" customHeight="1">
      <c r="A40" s="28">
        <v>4</v>
      </c>
      <c r="B40" s="31">
        <v>20230510</v>
      </c>
      <c r="C40" s="49" t="s">
        <v>54</v>
      </c>
      <c r="D40" s="29">
        <v>1.8399999999999999</v>
      </c>
      <c r="E40" s="29">
        <v>3</v>
      </c>
      <c r="F40" s="29">
        <v>0.5</v>
      </c>
      <c r="G40" s="29"/>
      <c r="H40" s="29"/>
      <c r="I40" s="29">
        <v>1.5</v>
      </c>
      <c r="J40" s="16">
        <f t="shared" si="10"/>
        <v>2</v>
      </c>
      <c r="K40" s="50">
        <f>C40*0.55+D40+E40+J40</f>
        <v>43.69</v>
      </c>
    </row>
    <row r="41" spans="1:11" ht="25.5" customHeight="1">
      <c r="A41" s="65" t="s">
        <v>21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11" ht="27" customHeight="1">
      <c r="A42" s="60" t="s">
        <v>0</v>
      </c>
      <c r="B42" s="62" t="s">
        <v>96</v>
      </c>
      <c r="C42" s="63" t="s">
        <v>4</v>
      </c>
      <c r="D42" s="68" t="s">
        <v>28</v>
      </c>
      <c r="E42" s="63" t="s">
        <v>6</v>
      </c>
      <c r="F42" s="57" t="s">
        <v>7</v>
      </c>
      <c r="G42" s="58"/>
      <c r="H42" s="58"/>
      <c r="I42" s="58"/>
      <c r="J42" s="59"/>
      <c r="K42" s="60" t="s">
        <v>8</v>
      </c>
    </row>
    <row r="43" spans="1:11" ht="35.25" customHeight="1">
      <c r="A43" s="61"/>
      <c r="B43" s="62"/>
      <c r="C43" s="63"/>
      <c r="D43" s="63"/>
      <c r="E43" s="63"/>
      <c r="F43" s="11" t="s">
        <v>27</v>
      </c>
      <c r="G43" s="20" t="s">
        <v>1</v>
      </c>
      <c r="H43" s="20" t="s">
        <v>2</v>
      </c>
      <c r="I43" s="20" t="s">
        <v>3</v>
      </c>
      <c r="J43" s="16" t="s">
        <v>10</v>
      </c>
      <c r="K43" s="61"/>
    </row>
    <row r="44" spans="1:11" ht="20.100000000000001" customHeight="1">
      <c r="A44" s="18">
        <v>1</v>
      </c>
      <c r="B44" s="31">
        <v>20230511</v>
      </c>
      <c r="C44" s="49" t="s">
        <v>87</v>
      </c>
      <c r="D44" s="45"/>
      <c r="E44" s="29">
        <v>3</v>
      </c>
      <c r="F44" s="29"/>
      <c r="G44" s="29"/>
      <c r="H44" s="29">
        <v>6</v>
      </c>
      <c r="I44" s="29">
        <v>2</v>
      </c>
      <c r="J44" s="16">
        <f t="shared" ref="J44:J48" si="12">SUM(F44:I44)</f>
        <v>8</v>
      </c>
      <c r="K44" s="47">
        <f>C44*0.55+D44+E44+J44</f>
        <v>40.150000000000006</v>
      </c>
    </row>
    <row r="45" spans="1:11" ht="20.100000000000001" customHeight="1">
      <c r="A45" s="18">
        <v>2</v>
      </c>
      <c r="B45" s="31">
        <v>20230512</v>
      </c>
      <c r="C45" s="49" t="s">
        <v>88</v>
      </c>
      <c r="D45" s="45"/>
      <c r="E45" s="29">
        <v>3</v>
      </c>
      <c r="F45" s="29">
        <v>0.5</v>
      </c>
      <c r="G45" s="29"/>
      <c r="H45" s="29">
        <v>6</v>
      </c>
      <c r="I45" s="29">
        <v>1.8</v>
      </c>
      <c r="J45" s="26">
        <f t="shared" si="12"/>
        <v>8.3000000000000007</v>
      </c>
      <c r="K45" s="47">
        <f t="shared" ref="K45:K48" si="13">C45*0.55+D45+E45+J45</f>
        <v>37.975000000000001</v>
      </c>
    </row>
    <row r="46" spans="1:11" ht="20.100000000000001" customHeight="1">
      <c r="A46" s="35">
        <v>3</v>
      </c>
      <c r="B46" s="31">
        <v>20230513</v>
      </c>
      <c r="C46" s="49" t="s">
        <v>78</v>
      </c>
      <c r="D46" s="45"/>
      <c r="E46" s="29">
        <v>3</v>
      </c>
      <c r="F46" s="29"/>
      <c r="G46" s="29"/>
      <c r="H46" s="29">
        <v>1.8</v>
      </c>
      <c r="I46" s="29">
        <v>2</v>
      </c>
      <c r="J46" s="32">
        <f t="shared" si="12"/>
        <v>3.8</v>
      </c>
      <c r="K46" s="47">
        <f t="shared" si="13"/>
        <v>37.6</v>
      </c>
    </row>
    <row r="47" spans="1:11" ht="20.100000000000001" customHeight="1">
      <c r="A47" s="35">
        <v>4</v>
      </c>
      <c r="B47" s="31">
        <v>20230514</v>
      </c>
      <c r="C47" s="49" t="s">
        <v>89</v>
      </c>
      <c r="D47" s="45"/>
      <c r="E47" s="29">
        <v>3</v>
      </c>
      <c r="F47" s="29"/>
      <c r="G47" s="29"/>
      <c r="H47" s="29">
        <v>0.8</v>
      </c>
      <c r="I47" s="29">
        <v>1.5</v>
      </c>
      <c r="J47" s="32">
        <f t="shared" si="12"/>
        <v>2.2999999999999998</v>
      </c>
      <c r="K47" s="47">
        <f t="shared" si="13"/>
        <v>36.924999999999997</v>
      </c>
    </row>
    <row r="48" spans="1:11" ht="20.100000000000001" customHeight="1">
      <c r="A48" s="18">
        <v>5</v>
      </c>
      <c r="B48" s="31">
        <v>20230515</v>
      </c>
      <c r="C48" s="49" t="s">
        <v>59</v>
      </c>
      <c r="D48" s="45"/>
      <c r="E48" s="29">
        <v>3</v>
      </c>
      <c r="F48" s="29"/>
      <c r="G48" s="29">
        <v>0.5</v>
      </c>
      <c r="H48" s="29">
        <v>6.6</v>
      </c>
      <c r="I48" s="29"/>
      <c r="J48" s="26">
        <f t="shared" si="12"/>
        <v>7.1</v>
      </c>
      <c r="K48" s="47">
        <f t="shared" si="13"/>
        <v>48.325000000000003</v>
      </c>
    </row>
    <row r="49" spans="1:11" ht="20.100000000000001" customHeight="1">
      <c r="A49" s="18">
        <v>6</v>
      </c>
      <c r="B49" s="31">
        <v>20230516</v>
      </c>
      <c r="C49" s="49" t="s">
        <v>90</v>
      </c>
      <c r="D49" s="45"/>
      <c r="E49" s="29">
        <v>3</v>
      </c>
      <c r="F49" s="29"/>
      <c r="G49" s="29"/>
      <c r="H49" s="29">
        <v>2.4</v>
      </c>
      <c r="I49" s="29">
        <v>2</v>
      </c>
      <c r="J49" s="16">
        <f t="shared" ref="J49" si="14">SUM(F49:I49)</f>
        <v>4.4000000000000004</v>
      </c>
      <c r="K49" s="43">
        <f>C49*0.55+D49+E49+J49</f>
        <v>37.375</v>
      </c>
    </row>
  </sheetData>
  <mergeCells count="57">
    <mergeCell ref="D29:D30"/>
    <mergeCell ref="C8:C9"/>
    <mergeCell ref="K3:K4"/>
    <mergeCell ref="K8:K9"/>
    <mergeCell ref="K15:K16"/>
    <mergeCell ref="K23:K24"/>
    <mergeCell ref="K29:K30"/>
    <mergeCell ref="F29:J29"/>
    <mergeCell ref="E3:E4"/>
    <mergeCell ref="E8:E9"/>
    <mergeCell ref="E15:E16"/>
    <mergeCell ref="E23:E24"/>
    <mergeCell ref="E29:E30"/>
    <mergeCell ref="F15:J15"/>
    <mergeCell ref="F23:J23"/>
    <mergeCell ref="A23:A24"/>
    <mergeCell ref="B15:B16"/>
    <mergeCell ref="B23:B24"/>
    <mergeCell ref="D3:D4"/>
    <mergeCell ref="D8:D9"/>
    <mergeCell ref="D15:D16"/>
    <mergeCell ref="D23:D24"/>
    <mergeCell ref="A1:K1"/>
    <mergeCell ref="F3:J3"/>
    <mergeCell ref="F8:J8"/>
    <mergeCell ref="A3:A4"/>
    <mergeCell ref="A8:A9"/>
    <mergeCell ref="B3:B4"/>
    <mergeCell ref="B8:B9"/>
    <mergeCell ref="C3:C4"/>
    <mergeCell ref="F42:J42"/>
    <mergeCell ref="K42:K43"/>
    <mergeCell ref="C35:C36"/>
    <mergeCell ref="D35:D36"/>
    <mergeCell ref="E35:E36"/>
    <mergeCell ref="F35:J35"/>
    <mergeCell ref="A42:A43"/>
    <mergeCell ref="B42:B43"/>
    <mergeCell ref="C42:C43"/>
    <mergeCell ref="D42:D43"/>
    <mergeCell ref="E42:E43"/>
    <mergeCell ref="A34:K34"/>
    <mergeCell ref="A41:K41"/>
    <mergeCell ref="A2:K2"/>
    <mergeCell ref="A7:K7"/>
    <mergeCell ref="A14:K14"/>
    <mergeCell ref="A22:K22"/>
    <mergeCell ref="A28:K28"/>
    <mergeCell ref="K35:K36"/>
    <mergeCell ref="A35:A36"/>
    <mergeCell ref="B35:B36"/>
    <mergeCell ref="C15:C16"/>
    <mergeCell ref="C23:C24"/>
    <mergeCell ref="C29:C30"/>
    <mergeCell ref="A29:A30"/>
    <mergeCell ref="B29:B30"/>
    <mergeCell ref="A15:A16"/>
  </mergeCells>
  <phoneticPr fontId="5" type="noConversion"/>
  <printOptions horizontalCentered="1"/>
  <pageMargins left="0.43307086614173229" right="0.27559055118110237" top="0.77" bottom="0.98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pane ySplit="4" topLeftCell="A5" activePane="bottomLeft" state="frozen"/>
      <selection pane="bottomLeft" activeCell="K39" sqref="K39"/>
    </sheetView>
  </sheetViews>
  <sheetFormatPr defaultColWidth="9" defaultRowHeight="13.5"/>
  <cols>
    <col min="1" max="1" width="5.25" bestFit="1" customWidth="1"/>
    <col min="2" max="2" width="10.5" customWidth="1"/>
    <col min="3" max="4" width="7.125" customWidth="1"/>
    <col min="5" max="10" width="7.125" style="9" customWidth="1"/>
    <col min="11" max="11" width="7.625" style="54" customWidth="1"/>
  </cols>
  <sheetData>
    <row r="1" spans="1:11" ht="22.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30" customHeight="1">
      <c r="A3" s="69" t="s">
        <v>0</v>
      </c>
      <c r="B3" s="62" t="s">
        <v>96</v>
      </c>
      <c r="C3" s="63" t="s">
        <v>99</v>
      </c>
      <c r="D3" s="68" t="s">
        <v>29</v>
      </c>
      <c r="E3" s="63" t="s">
        <v>101</v>
      </c>
      <c r="F3" s="57" t="s">
        <v>7</v>
      </c>
      <c r="G3" s="58"/>
      <c r="H3" s="58"/>
      <c r="I3" s="58"/>
      <c r="J3" s="59"/>
      <c r="K3" s="66" t="s">
        <v>8</v>
      </c>
    </row>
    <row r="4" spans="1:11" ht="30" customHeight="1">
      <c r="A4" s="70"/>
      <c r="B4" s="62"/>
      <c r="C4" s="63"/>
      <c r="D4" s="63"/>
      <c r="E4" s="63"/>
      <c r="F4" s="51" t="s">
        <v>98</v>
      </c>
      <c r="G4" s="6" t="s">
        <v>1</v>
      </c>
      <c r="H4" s="6" t="s">
        <v>2</v>
      </c>
      <c r="I4" s="6" t="s">
        <v>3</v>
      </c>
      <c r="J4" s="1" t="s">
        <v>10</v>
      </c>
      <c r="K4" s="67"/>
    </row>
    <row r="5" spans="1:11" ht="18" customHeight="1">
      <c r="A5" s="7">
        <v>1</v>
      </c>
      <c r="B5" s="31">
        <v>20230101</v>
      </c>
      <c r="C5" s="49" t="s">
        <v>30</v>
      </c>
      <c r="D5" s="43">
        <v>18.119999999999997</v>
      </c>
      <c r="E5" s="25">
        <v>3</v>
      </c>
      <c r="F5" s="25"/>
      <c r="G5" s="25">
        <v>0.5</v>
      </c>
      <c r="H5" s="25">
        <v>0.4</v>
      </c>
      <c r="I5" s="25">
        <v>2</v>
      </c>
      <c r="J5" s="6">
        <f>SUM(F5:I5)</f>
        <v>2.9</v>
      </c>
      <c r="K5" s="47">
        <f>C5*0.55+D5+E5+J5</f>
        <v>72.420000000000016</v>
      </c>
    </row>
    <row r="6" spans="1:11" ht="18" customHeight="1">
      <c r="A6" s="7">
        <v>2</v>
      </c>
      <c r="B6" s="31">
        <v>20230102</v>
      </c>
      <c r="C6" s="49" t="s">
        <v>31</v>
      </c>
      <c r="D6" s="43">
        <v>22.77</v>
      </c>
      <c r="E6" s="25">
        <v>3</v>
      </c>
      <c r="F6" s="25"/>
      <c r="G6" s="25">
        <v>0.5</v>
      </c>
      <c r="H6" s="25">
        <v>0.6</v>
      </c>
      <c r="I6" s="25">
        <v>2</v>
      </c>
      <c r="J6" s="6">
        <f t="shared" ref="J6:J33" si="0">SUM(F6:I6)</f>
        <v>3.1</v>
      </c>
      <c r="K6" s="47">
        <f t="shared" ref="K6:K38" si="1">C6*0.55+D6+E6+J6</f>
        <v>70.67</v>
      </c>
    </row>
    <row r="7" spans="1:11" ht="18" customHeight="1">
      <c r="A7" s="7">
        <v>3</v>
      </c>
      <c r="B7" s="31">
        <v>20230103</v>
      </c>
      <c r="C7" s="49" t="s">
        <v>32</v>
      </c>
      <c r="D7" s="43">
        <v>14.450000000000001</v>
      </c>
      <c r="E7" s="25">
        <v>3</v>
      </c>
      <c r="F7" s="25"/>
      <c r="G7" s="25">
        <v>0.5</v>
      </c>
      <c r="H7" s="25">
        <v>0.4</v>
      </c>
      <c r="I7" s="25">
        <v>2</v>
      </c>
      <c r="J7" s="6">
        <f t="shared" si="0"/>
        <v>2.9</v>
      </c>
      <c r="K7" s="47">
        <f t="shared" si="1"/>
        <v>62.7</v>
      </c>
    </row>
    <row r="8" spans="1:11" ht="18" customHeight="1">
      <c r="A8" s="7">
        <v>4</v>
      </c>
      <c r="B8" s="31">
        <v>20230104</v>
      </c>
      <c r="C8" s="49" t="s">
        <v>33</v>
      </c>
      <c r="D8" s="43">
        <v>16.189999999999998</v>
      </c>
      <c r="E8" s="25">
        <v>2.93</v>
      </c>
      <c r="F8" s="25">
        <v>1.75</v>
      </c>
      <c r="G8" s="25"/>
      <c r="H8" s="25">
        <v>0.4</v>
      </c>
      <c r="I8" s="25">
        <v>2</v>
      </c>
      <c r="J8" s="6">
        <f t="shared" si="0"/>
        <v>4.1500000000000004</v>
      </c>
      <c r="K8" s="47">
        <f t="shared" si="1"/>
        <v>62.045000000000002</v>
      </c>
    </row>
    <row r="9" spans="1:11" ht="18" customHeight="1">
      <c r="A9" s="7">
        <v>5</v>
      </c>
      <c r="B9" s="31">
        <v>20230105</v>
      </c>
      <c r="C9" s="49" t="s">
        <v>34</v>
      </c>
      <c r="D9" s="43">
        <v>15.19</v>
      </c>
      <c r="E9" s="25">
        <v>3</v>
      </c>
      <c r="F9" s="25"/>
      <c r="G9" s="25"/>
      <c r="H9" s="25"/>
      <c r="I9" s="25">
        <v>2</v>
      </c>
      <c r="J9" s="6">
        <f t="shared" si="0"/>
        <v>2</v>
      </c>
      <c r="K9" s="47">
        <f t="shared" si="1"/>
        <v>63.09</v>
      </c>
    </row>
    <row r="10" spans="1:11" ht="18" customHeight="1">
      <c r="A10" s="7">
        <v>6</v>
      </c>
      <c r="B10" s="31">
        <v>20230106</v>
      </c>
      <c r="C10" s="49" t="s">
        <v>35</v>
      </c>
      <c r="D10" s="43">
        <v>20.54</v>
      </c>
      <c r="E10" s="25">
        <v>3</v>
      </c>
      <c r="F10" s="25"/>
      <c r="G10" s="25">
        <v>0.5</v>
      </c>
      <c r="H10" s="25"/>
      <c r="I10" s="25">
        <v>2</v>
      </c>
      <c r="J10" s="6">
        <f t="shared" si="0"/>
        <v>2.5</v>
      </c>
      <c r="K10" s="47">
        <f t="shared" si="1"/>
        <v>63.440000000000005</v>
      </c>
    </row>
    <row r="11" spans="1:11" ht="18" customHeight="1">
      <c r="A11" s="7">
        <v>7</v>
      </c>
      <c r="B11" s="31">
        <v>20230107</v>
      </c>
      <c r="C11" s="49" t="s">
        <v>36</v>
      </c>
      <c r="D11" s="43">
        <v>22.71</v>
      </c>
      <c r="E11" s="25">
        <v>3</v>
      </c>
      <c r="F11" s="25">
        <v>2</v>
      </c>
      <c r="G11" s="25">
        <v>0.5</v>
      </c>
      <c r="H11" s="25"/>
      <c r="I11" s="25">
        <v>2</v>
      </c>
      <c r="J11" s="6">
        <f t="shared" si="0"/>
        <v>4.5</v>
      </c>
      <c r="K11" s="47">
        <f t="shared" si="1"/>
        <v>73.385000000000005</v>
      </c>
    </row>
    <row r="12" spans="1:11" ht="18" customHeight="1">
      <c r="A12" s="7">
        <v>8</v>
      </c>
      <c r="B12" s="31">
        <v>20230108</v>
      </c>
      <c r="C12" s="49" t="s">
        <v>37</v>
      </c>
      <c r="D12" s="43">
        <v>19.84</v>
      </c>
      <c r="E12" s="25">
        <v>3</v>
      </c>
      <c r="F12" s="25"/>
      <c r="G12" s="25"/>
      <c r="H12" s="25"/>
      <c r="I12" s="25">
        <v>1.8</v>
      </c>
      <c r="J12" s="6">
        <f t="shared" si="0"/>
        <v>1.8</v>
      </c>
      <c r="K12" s="47">
        <f t="shared" si="1"/>
        <v>68.09</v>
      </c>
    </row>
    <row r="13" spans="1:11" ht="18" customHeight="1">
      <c r="A13" s="7">
        <v>9</v>
      </c>
      <c r="B13" s="31">
        <v>20230109</v>
      </c>
      <c r="C13" s="49" t="s">
        <v>38</v>
      </c>
      <c r="D13" s="43">
        <v>12.13</v>
      </c>
      <c r="E13" s="25">
        <v>3</v>
      </c>
      <c r="F13" s="25">
        <v>2</v>
      </c>
      <c r="G13" s="25">
        <v>0.5</v>
      </c>
      <c r="H13" s="25"/>
      <c r="I13" s="25">
        <v>2</v>
      </c>
      <c r="J13" s="6">
        <f t="shared" si="0"/>
        <v>4.5</v>
      </c>
      <c r="K13" s="47">
        <f t="shared" si="1"/>
        <v>57.305000000000007</v>
      </c>
    </row>
    <row r="14" spans="1:11" ht="18" customHeight="1">
      <c r="A14" s="7">
        <v>10</v>
      </c>
      <c r="B14" s="31">
        <v>20230110</v>
      </c>
      <c r="C14" s="49" t="s">
        <v>39</v>
      </c>
      <c r="D14" s="43">
        <v>17.34</v>
      </c>
      <c r="E14" s="25">
        <v>3</v>
      </c>
      <c r="F14" s="25"/>
      <c r="G14" s="25">
        <v>0.5</v>
      </c>
      <c r="H14" s="25">
        <v>0.4</v>
      </c>
      <c r="I14" s="25">
        <v>2</v>
      </c>
      <c r="J14" s="6">
        <f t="shared" si="0"/>
        <v>2.9</v>
      </c>
      <c r="K14" s="47">
        <f t="shared" si="1"/>
        <v>69.440000000000012</v>
      </c>
    </row>
    <row r="15" spans="1:11" ht="18" customHeight="1">
      <c r="A15" s="7">
        <v>11</v>
      </c>
      <c r="B15" s="31">
        <v>20230111</v>
      </c>
      <c r="C15" s="49" t="s">
        <v>40</v>
      </c>
      <c r="D15" s="43">
        <v>17.89</v>
      </c>
      <c r="E15" s="25">
        <v>2.98</v>
      </c>
      <c r="F15" s="25">
        <v>2</v>
      </c>
      <c r="G15" s="25">
        <v>1</v>
      </c>
      <c r="H15" s="25"/>
      <c r="I15" s="25">
        <v>2</v>
      </c>
      <c r="J15" s="6">
        <f t="shared" si="0"/>
        <v>5</v>
      </c>
      <c r="K15" s="47">
        <f t="shared" si="1"/>
        <v>63.82</v>
      </c>
    </row>
    <row r="16" spans="1:11" ht="18" customHeight="1">
      <c r="A16" s="7">
        <v>12</v>
      </c>
      <c r="B16" s="31">
        <v>20230112</v>
      </c>
      <c r="C16" s="49" t="s">
        <v>41</v>
      </c>
      <c r="D16" s="43">
        <v>13.36</v>
      </c>
      <c r="E16" s="25">
        <v>3</v>
      </c>
      <c r="F16" s="25"/>
      <c r="G16" s="25"/>
      <c r="H16" s="25"/>
      <c r="I16" s="25">
        <v>2</v>
      </c>
      <c r="J16" s="6">
        <f t="shared" si="0"/>
        <v>2</v>
      </c>
      <c r="K16" s="47">
        <f t="shared" si="1"/>
        <v>18.36</v>
      </c>
    </row>
    <row r="17" spans="1:11" ht="18" customHeight="1">
      <c r="A17" s="7">
        <v>13</v>
      </c>
      <c r="B17" s="31">
        <v>20230113</v>
      </c>
      <c r="C17" s="49" t="s">
        <v>42</v>
      </c>
      <c r="D17" s="43">
        <v>8.77</v>
      </c>
      <c r="E17" s="25">
        <v>3</v>
      </c>
      <c r="F17" s="25">
        <v>2</v>
      </c>
      <c r="G17" s="25"/>
      <c r="H17" s="25"/>
      <c r="I17" s="25">
        <v>2</v>
      </c>
      <c r="J17" s="6">
        <f t="shared" si="0"/>
        <v>4</v>
      </c>
      <c r="K17" s="47">
        <f t="shared" si="1"/>
        <v>48.22</v>
      </c>
    </row>
    <row r="18" spans="1:11" ht="18" customHeight="1">
      <c r="A18" s="7">
        <v>14</v>
      </c>
      <c r="B18" s="31">
        <v>20230114</v>
      </c>
      <c r="C18" s="49" t="s">
        <v>43</v>
      </c>
      <c r="D18" s="43">
        <v>11.6</v>
      </c>
      <c r="E18" s="25">
        <v>3</v>
      </c>
      <c r="F18" s="25">
        <v>1</v>
      </c>
      <c r="G18" s="25"/>
      <c r="H18" s="25"/>
      <c r="I18" s="25">
        <v>2</v>
      </c>
      <c r="J18" s="6">
        <f t="shared" si="0"/>
        <v>3</v>
      </c>
      <c r="K18" s="47">
        <f t="shared" si="1"/>
        <v>53.35</v>
      </c>
    </row>
    <row r="19" spans="1:11" ht="18" customHeight="1">
      <c r="A19" s="7">
        <v>15</v>
      </c>
      <c r="B19" s="31">
        <v>20230115</v>
      </c>
      <c r="C19" s="49" t="s">
        <v>39</v>
      </c>
      <c r="D19" s="43">
        <v>16.260000000000002</v>
      </c>
      <c r="E19" s="25">
        <v>3</v>
      </c>
      <c r="F19" s="25">
        <v>0.25</v>
      </c>
      <c r="G19" s="25">
        <v>1</v>
      </c>
      <c r="H19" s="25">
        <v>1</v>
      </c>
      <c r="I19" s="25">
        <v>2</v>
      </c>
      <c r="J19" s="6">
        <f t="shared" si="0"/>
        <v>4.25</v>
      </c>
      <c r="K19" s="47">
        <f t="shared" si="1"/>
        <v>69.710000000000008</v>
      </c>
    </row>
    <row r="20" spans="1:11" ht="18" customHeight="1">
      <c r="A20" s="7">
        <v>16</v>
      </c>
      <c r="B20" s="31">
        <v>20230116</v>
      </c>
      <c r="C20" s="49" t="s">
        <v>44</v>
      </c>
      <c r="D20" s="43">
        <v>10.64</v>
      </c>
      <c r="E20" s="25">
        <v>3</v>
      </c>
      <c r="F20" s="25">
        <v>0.5</v>
      </c>
      <c r="G20" s="25">
        <v>1</v>
      </c>
      <c r="H20" s="25"/>
      <c r="I20" s="25">
        <v>2</v>
      </c>
      <c r="J20" s="6">
        <f t="shared" si="0"/>
        <v>3.5</v>
      </c>
      <c r="K20" s="47">
        <f t="shared" si="1"/>
        <v>57.84</v>
      </c>
    </row>
    <row r="21" spans="1:11" ht="18" customHeight="1">
      <c r="A21" s="7">
        <v>17</v>
      </c>
      <c r="B21" s="31">
        <v>20230117</v>
      </c>
      <c r="C21" s="49" t="s">
        <v>30</v>
      </c>
      <c r="D21" s="43">
        <v>16.84</v>
      </c>
      <c r="E21" s="25">
        <v>3</v>
      </c>
      <c r="F21" s="25"/>
      <c r="G21" s="25">
        <v>1</v>
      </c>
      <c r="H21" s="25">
        <v>2.2000000000000002</v>
      </c>
      <c r="I21" s="25">
        <v>2</v>
      </c>
      <c r="J21" s="6">
        <f t="shared" si="0"/>
        <v>5.2</v>
      </c>
      <c r="K21" s="47">
        <f t="shared" si="1"/>
        <v>73.440000000000012</v>
      </c>
    </row>
    <row r="22" spans="1:11" ht="18" customHeight="1">
      <c r="A22" s="7">
        <v>18</v>
      </c>
      <c r="B22" s="31">
        <v>20230118</v>
      </c>
      <c r="C22" s="49" t="s">
        <v>45</v>
      </c>
      <c r="D22" s="43">
        <v>21.509999999999998</v>
      </c>
      <c r="E22" s="25">
        <v>3</v>
      </c>
      <c r="F22" s="25"/>
      <c r="G22" s="25"/>
      <c r="H22" s="25">
        <v>0.6</v>
      </c>
      <c r="I22" s="25">
        <v>2</v>
      </c>
      <c r="J22" s="6">
        <f t="shared" si="0"/>
        <v>2.6</v>
      </c>
      <c r="K22" s="47">
        <f t="shared" si="1"/>
        <v>60.660000000000004</v>
      </c>
    </row>
    <row r="23" spans="1:11" ht="18" customHeight="1">
      <c r="A23" s="7">
        <v>19</v>
      </c>
      <c r="B23" s="31">
        <v>20230119</v>
      </c>
      <c r="C23" s="49" t="s">
        <v>44</v>
      </c>
      <c r="D23" s="43">
        <v>14.45</v>
      </c>
      <c r="E23" s="25">
        <v>3</v>
      </c>
      <c r="F23" s="25"/>
      <c r="G23" s="25">
        <v>1</v>
      </c>
      <c r="H23" s="9">
        <v>0.2</v>
      </c>
      <c r="I23" s="25">
        <v>2</v>
      </c>
      <c r="J23" s="6">
        <f t="shared" si="0"/>
        <v>3.2</v>
      </c>
      <c r="K23" s="47">
        <f t="shared" si="1"/>
        <v>61.350000000000009</v>
      </c>
    </row>
    <row r="24" spans="1:11" ht="18" customHeight="1">
      <c r="A24" s="7">
        <v>20</v>
      </c>
      <c r="B24" s="31">
        <v>20230120</v>
      </c>
      <c r="C24" s="49" t="s">
        <v>46</v>
      </c>
      <c r="D24" s="43">
        <v>21.369999999999997</v>
      </c>
      <c r="E24" s="25">
        <v>3</v>
      </c>
      <c r="F24" s="25">
        <v>1</v>
      </c>
      <c r="G24" s="25"/>
      <c r="H24" s="25"/>
      <c r="I24" s="25">
        <v>1.8</v>
      </c>
      <c r="J24" s="6">
        <f t="shared" si="0"/>
        <v>2.8</v>
      </c>
      <c r="K24" s="47">
        <f t="shared" si="1"/>
        <v>71.17</v>
      </c>
    </row>
    <row r="25" spans="1:11" ht="18" customHeight="1">
      <c r="A25" s="7">
        <v>21</v>
      </c>
      <c r="B25" s="31">
        <v>20230121</v>
      </c>
      <c r="C25" s="49" t="s">
        <v>47</v>
      </c>
      <c r="D25" s="43">
        <v>19.61</v>
      </c>
      <c r="E25" s="25">
        <v>3</v>
      </c>
      <c r="F25" s="25">
        <v>2</v>
      </c>
      <c r="G25" s="25">
        <v>1.5</v>
      </c>
      <c r="H25" s="25">
        <v>0.2</v>
      </c>
      <c r="I25" s="25">
        <v>2</v>
      </c>
      <c r="J25" s="6">
        <f t="shared" si="0"/>
        <v>5.7</v>
      </c>
      <c r="K25" s="47">
        <f t="shared" si="1"/>
        <v>69.835000000000008</v>
      </c>
    </row>
    <row r="26" spans="1:11" ht="18" customHeight="1">
      <c r="A26" s="7">
        <v>22</v>
      </c>
      <c r="B26" s="31">
        <v>20230122</v>
      </c>
      <c r="C26" s="49" t="s">
        <v>48</v>
      </c>
      <c r="D26" s="43">
        <v>24.080000000000002</v>
      </c>
      <c r="E26" s="25">
        <v>3</v>
      </c>
      <c r="F26" s="25">
        <v>2</v>
      </c>
      <c r="G26" s="25"/>
      <c r="H26" s="25"/>
      <c r="I26" s="25">
        <v>2</v>
      </c>
      <c r="J26" s="6">
        <f t="shared" si="0"/>
        <v>4</v>
      </c>
      <c r="K26" s="47">
        <f t="shared" si="1"/>
        <v>70.954999999999998</v>
      </c>
    </row>
    <row r="27" spans="1:11" ht="18" customHeight="1">
      <c r="A27" s="7">
        <v>23</v>
      </c>
      <c r="B27" s="31">
        <v>20230123</v>
      </c>
      <c r="C27" s="49" t="s">
        <v>49</v>
      </c>
      <c r="D27" s="43">
        <v>19.099999999999998</v>
      </c>
      <c r="E27" s="36">
        <v>3</v>
      </c>
      <c r="F27" s="36"/>
      <c r="G27" s="36"/>
      <c r="H27" s="36">
        <v>0.4</v>
      </c>
      <c r="I27" s="36">
        <v>2</v>
      </c>
      <c r="J27" s="6">
        <f t="shared" si="0"/>
        <v>2.4</v>
      </c>
      <c r="K27" s="47">
        <f t="shared" si="1"/>
        <v>58.874999999999993</v>
      </c>
    </row>
    <row r="28" spans="1:11" ht="18" customHeight="1">
      <c r="A28" s="7">
        <v>24</v>
      </c>
      <c r="B28" s="31">
        <v>20230124</v>
      </c>
      <c r="C28" s="49" t="s">
        <v>40</v>
      </c>
      <c r="D28" s="43">
        <v>20.450000000000003</v>
      </c>
      <c r="E28" s="36">
        <v>3</v>
      </c>
      <c r="F28" s="36"/>
      <c r="G28" s="36"/>
      <c r="H28" s="36"/>
      <c r="I28" s="36">
        <v>2</v>
      </c>
      <c r="J28" s="6">
        <f t="shared" si="0"/>
        <v>2</v>
      </c>
      <c r="K28" s="47">
        <f t="shared" si="1"/>
        <v>63.400000000000006</v>
      </c>
    </row>
    <row r="29" spans="1:11" ht="18" customHeight="1">
      <c r="A29" s="7">
        <v>25</v>
      </c>
      <c r="B29" s="31">
        <v>20230125</v>
      </c>
      <c r="C29" s="49" t="s">
        <v>30</v>
      </c>
      <c r="D29" s="43">
        <v>15.11</v>
      </c>
      <c r="E29" s="36">
        <v>3</v>
      </c>
      <c r="F29" s="36">
        <v>2</v>
      </c>
      <c r="G29" s="36"/>
      <c r="H29" s="36"/>
      <c r="I29" s="36">
        <v>2</v>
      </c>
      <c r="J29" s="6">
        <f t="shared" si="0"/>
        <v>4</v>
      </c>
      <c r="K29" s="47">
        <f t="shared" si="1"/>
        <v>70.510000000000005</v>
      </c>
    </row>
    <row r="30" spans="1:11" ht="18" customHeight="1">
      <c r="A30" s="7">
        <v>26</v>
      </c>
      <c r="B30" s="31">
        <v>20230126</v>
      </c>
      <c r="C30" s="49" t="s">
        <v>50</v>
      </c>
      <c r="D30" s="43">
        <v>19.170000000000002</v>
      </c>
      <c r="E30" s="36">
        <v>2.95</v>
      </c>
      <c r="F30" s="36">
        <v>0.5</v>
      </c>
      <c r="G30" s="36">
        <v>0.5</v>
      </c>
      <c r="H30" s="36">
        <v>0.6</v>
      </c>
      <c r="I30" s="36">
        <v>2</v>
      </c>
      <c r="J30" s="6">
        <f t="shared" si="0"/>
        <v>3.6</v>
      </c>
      <c r="K30" s="47">
        <f t="shared" si="1"/>
        <v>65.87</v>
      </c>
    </row>
    <row r="31" spans="1:11" ht="18" customHeight="1">
      <c r="A31" s="7">
        <v>27</v>
      </c>
      <c r="B31" s="31">
        <v>20230127</v>
      </c>
      <c r="C31" s="49" t="s">
        <v>51</v>
      </c>
      <c r="D31" s="43">
        <v>20.5</v>
      </c>
      <c r="E31" s="36">
        <v>2.94</v>
      </c>
      <c r="F31" s="36">
        <v>2</v>
      </c>
      <c r="G31" s="36"/>
      <c r="H31" s="36"/>
      <c r="I31" s="36">
        <v>2</v>
      </c>
      <c r="J31" s="6">
        <f t="shared" si="0"/>
        <v>4</v>
      </c>
      <c r="K31" s="47">
        <f t="shared" si="1"/>
        <v>67.039999999999992</v>
      </c>
    </row>
    <row r="32" spans="1:11" ht="18" customHeight="1">
      <c r="A32" s="7">
        <v>28</v>
      </c>
      <c r="B32" s="31">
        <v>20230128</v>
      </c>
      <c r="C32" s="49" t="s">
        <v>35</v>
      </c>
      <c r="D32" s="43">
        <v>17.86</v>
      </c>
      <c r="E32" s="36">
        <v>3</v>
      </c>
      <c r="F32" s="36"/>
      <c r="G32" s="36"/>
      <c r="H32" s="36"/>
      <c r="I32" s="36">
        <v>1.8</v>
      </c>
      <c r="J32" s="6">
        <f t="shared" si="0"/>
        <v>1.8</v>
      </c>
      <c r="K32" s="47">
        <f t="shared" si="1"/>
        <v>60.06</v>
      </c>
    </row>
    <row r="33" spans="1:11" ht="18" customHeight="1">
      <c r="A33" s="7">
        <v>29</v>
      </c>
      <c r="B33" s="31">
        <v>20230129</v>
      </c>
      <c r="C33" s="49" t="s">
        <v>32</v>
      </c>
      <c r="D33" s="43">
        <v>19.53</v>
      </c>
      <c r="E33" s="36">
        <v>3</v>
      </c>
      <c r="F33" s="36"/>
      <c r="G33" s="36"/>
      <c r="H33" s="36"/>
      <c r="I33" s="36">
        <v>2</v>
      </c>
      <c r="J33" s="6">
        <f t="shared" si="0"/>
        <v>2</v>
      </c>
      <c r="K33" s="47">
        <f t="shared" si="1"/>
        <v>66.88</v>
      </c>
    </row>
    <row r="34" spans="1:11" ht="18" customHeight="1">
      <c r="A34" s="7">
        <v>30</v>
      </c>
      <c r="B34" s="31">
        <v>20230130</v>
      </c>
      <c r="C34" s="49" t="s">
        <v>52</v>
      </c>
      <c r="D34" s="43">
        <v>14.72</v>
      </c>
      <c r="E34" s="36">
        <v>3</v>
      </c>
      <c r="F34" s="36"/>
      <c r="G34" s="36"/>
      <c r="H34" s="36"/>
      <c r="I34" s="36">
        <v>2</v>
      </c>
      <c r="J34" s="6">
        <f t="shared" ref="J34:J38" si="2">SUM(F34:I34)</f>
        <v>2</v>
      </c>
      <c r="K34" s="47">
        <f t="shared" si="1"/>
        <v>54.92</v>
      </c>
    </row>
    <row r="35" spans="1:11" ht="18" customHeight="1">
      <c r="A35" s="7">
        <v>31</v>
      </c>
      <c r="B35" s="31">
        <v>20230201</v>
      </c>
      <c r="C35" s="49" t="s">
        <v>31</v>
      </c>
      <c r="D35" s="43">
        <v>18.57</v>
      </c>
      <c r="E35" s="36">
        <v>3</v>
      </c>
      <c r="F35" s="36"/>
      <c r="G35" s="36">
        <v>2</v>
      </c>
      <c r="H35" s="36">
        <v>0.6</v>
      </c>
      <c r="I35" s="36">
        <v>2</v>
      </c>
      <c r="J35" s="6">
        <f t="shared" si="2"/>
        <v>4.5999999999999996</v>
      </c>
      <c r="K35" s="47">
        <f t="shared" si="1"/>
        <v>67.97</v>
      </c>
    </row>
    <row r="36" spans="1:11" ht="18" customHeight="1">
      <c r="A36" s="7">
        <v>32</v>
      </c>
      <c r="B36" s="31">
        <v>20230202</v>
      </c>
      <c r="C36" s="49" t="s">
        <v>53</v>
      </c>
      <c r="D36" s="43">
        <v>20.13</v>
      </c>
      <c r="E36" s="36">
        <v>2.98</v>
      </c>
      <c r="F36" s="36">
        <v>1</v>
      </c>
      <c r="G36" s="36"/>
      <c r="H36" s="36"/>
      <c r="I36" s="36">
        <v>2</v>
      </c>
      <c r="J36" s="6">
        <f t="shared" si="2"/>
        <v>3</v>
      </c>
      <c r="K36" s="47">
        <f t="shared" si="1"/>
        <v>62.410000000000004</v>
      </c>
    </row>
    <row r="37" spans="1:11" ht="18" customHeight="1">
      <c r="A37" s="7">
        <v>33</v>
      </c>
      <c r="B37" s="31">
        <v>20230203</v>
      </c>
      <c r="C37" s="49" t="s">
        <v>42</v>
      </c>
      <c r="D37" s="43">
        <v>18.78</v>
      </c>
      <c r="E37" s="36">
        <v>3</v>
      </c>
      <c r="F37" s="36"/>
      <c r="G37" s="36"/>
      <c r="H37" s="36"/>
      <c r="I37" s="36">
        <v>2</v>
      </c>
      <c r="J37" s="6">
        <f t="shared" si="2"/>
        <v>2</v>
      </c>
      <c r="K37" s="47">
        <f t="shared" si="1"/>
        <v>56.230000000000004</v>
      </c>
    </row>
    <row r="38" spans="1:11" ht="18" customHeight="1">
      <c r="A38" s="7">
        <v>34</v>
      </c>
      <c r="B38" s="31">
        <v>20230204</v>
      </c>
      <c r="C38" s="49" t="s">
        <v>54</v>
      </c>
      <c r="D38" s="43">
        <v>16.369999999999997</v>
      </c>
      <c r="E38" s="36">
        <v>3</v>
      </c>
      <c r="F38" s="36"/>
      <c r="G38" s="36"/>
      <c r="H38" s="36"/>
      <c r="I38" s="36">
        <v>2</v>
      </c>
      <c r="J38" s="6">
        <f t="shared" si="2"/>
        <v>2</v>
      </c>
      <c r="K38" s="47">
        <f t="shared" si="1"/>
        <v>58.22</v>
      </c>
    </row>
  </sheetData>
  <mergeCells count="9">
    <mergeCell ref="A1:K1"/>
    <mergeCell ref="F3:J3"/>
    <mergeCell ref="A3:A4"/>
    <mergeCell ref="B3:B4"/>
    <mergeCell ref="C3:C4"/>
    <mergeCell ref="D3:D4"/>
    <mergeCell ref="E3:E4"/>
    <mergeCell ref="K3:K4"/>
    <mergeCell ref="A2:K2"/>
  </mergeCells>
  <phoneticPr fontId="5" type="noConversion"/>
  <printOptions horizontalCentered="1"/>
  <pageMargins left="0.43307086614173229" right="0.39370078740157483" top="0.51181102362204722" bottom="0.39370078740157483" header="0.31496062992125984" footer="0.2362204724409449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pane ySplit="4" topLeftCell="A5" activePane="bottomLeft" state="frozen"/>
      <selection pane="bottomLeft" activeCell="K45" sqref="K45"/>
    </sheetView>
  </sheetViews>
  <sheetFormatPr defaultColWidth="9" defaultRowHeight="13.5"/>
  <cols>
    <col min="1" max="1" width="5.25" bestFit="1" customWidth="1"/>
    <col min="2" max="2" width="10.625" customWidth="1"/>
    <col min="3" max="4" width="7.125" customWidth="1"/>
    <col min="5" max="9" width="7.125" style="9" customWidth="1"/>
    <col min="10" max="10" width="7.125" customWidth="1"/>
    <col min="11" max="11" width="7.625" style="55" customWidth="1"/>
  </cols>
  <sheetData>
    <row r="1" spans="1:11" ht="22.5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7" customHeight="1">
      <c r="A3" s="69" t="s">
        <v>0</v>
      </c>
      <c r="B3" s="62" t="s">
        <v>96</v>
      </c>
      <c r="C3" s="63" t="s">
        <v>99</v>
      </c>
      <c r="D3" s="68" t="s">
        <v>29</v>
      </c>
      <c r="E3" s="63" t="s">
        <v>101</v>
      </c>
      <c r="F3" s="57" t="s">
        <v>7</v>
      </c>
      <c r="G3" s="58"/>
      <c r="H3" s="58"/>
      <c r="I3" s="58"/>
      <c r="J3" s="59"/>
      <c r="K3" s="66" t="s">
        <v>8</v>
      </c>
    </row>
    <row r="4" spans="1:11" ht="30.75" customHeight="1">
      <c r="A4" s="70"/>
      <c r="B4" s="62"/>
      <c r="C4" s="63"/>
      <c r="D4" s="63"/>
      <c r="E4" s="63"/>
      <c r="F4" s="51" t="s">
        <v>98</v>
      </c>
      <c r="G4" s="6" t="s">
        <v>1</v>
      </c>
      <c r="H4" s="6" t="s">
        <v>2</v>
      </c>
      <c r="I4" s="6" t="s">
        <v>3</v>
      </c>
      <c r="J4" s="1" t="s">
        <v>10</v>
      </c>
      <c r="K4" s="67"/>
    </row>
    <row r="5" spans="1:11" ht="15.95" customHeight="1">
      <c r="A5" s="2">
        <v>1</v>
      </c>
      <c r="B5" s="31">
        <v>20230301</v>
      </c>
      <c r="C5" s="49" t="s">
        <v>39</v>
      </c>
      <c r="D5" s="46">
        <v>17.66</v>
      </c>
      <c r="E5" s="25">
        <v>3</v>
      </c>
      <c r="F5" s="25"/>
      <c r="G5" s="25">
        <v>1</v>
      </c>
      <c r="H5" s="25">
        <v>1.2</v>
      </c>
      <c r="I5" s="25">
        <v>2</v>
      </c>
      <c r="J5" s="6">
        <f>SUM(F5:I5)</f>
        <v>4.2</v>
      </c>
      <c r="K5" s="47">
        <f>C5*0.55+D5+E5+J5</f>
        <v>71.06</v>
      </c>
    </row>
    <row r="6" spans="1:11" ht="15.95" customHeight="1">
      <c r="A6" s="2">
        <v>2</v>
      </c>
      <c r="B6" s="31">
        <v>20230302</v>
      </c>
      <c r="C6" s="49" t="s">
        <v>67</v>
      </c>
      <c r="D6" s="43">
        <v>21.68</v>
      </c>
      <c r="E6" s="25">
        <v>3</v>
      </c>
      <c r="F6" s="25">
        <v>0.5</v>
      </c>
      <c r="G6" s="25"/>
      <c r="H6" s="25"/>
      <c r="I6" s="25">
        <v>0.6</v>
      </c>
      <c r="J6" s="6">
        <f t="shared" ref="J6:J44" si="0">SUM(F6:I6)</f>
        <v>1.1000000000000001</v>
      </c>
      <c r="K6" s="47">
        <f t="shared" ref="K6:K44" si="1">C6*0.55+D6+E6+J6</f>
        <v>73.63</v>
      </c>
    </row>
    <row r="7" spans="1:11" ht="15.95" customHeight="1">
      <c r="A7" s="2">
        <v>3</v>
      </c>
      <c r="B7" s="31">
        <v>20230303</v>
      </c>
      <c r="C7" s="49" t="s">
        <v>62</v>
      </c>
      <c r="D7" s="46">
        <v>21.950000000000003</v>
      </c>
      <c r="E7" s="25">
        <v>2.99</v>
      </c>
      <c r="F7" s="25">
        <v>1</v>
      </c>
      <c r="G7" s="25">
        <v>0.5</v>
      </c>
      <c r="H7" s="25">
        <v>0.4</v>
      </c>
      <c r="I7" s="25">
        <v>2</v>
      </c>
      <c r="J7" s="6">
        <f t="shared" si="0"/>
        <v>3.9</v>
      </c>
      <c r="K7" s="47">
        <f t="shared" si="1"/>
        <v>73.39</v>
      </c>
    </row>
    <row r="8" spans="1:11" ht="15.95" customHeight="1">
      <c r="A8" s="2">
        <v>4</v>
      </c>
      <c r="B8" s="31">
        <v>20230304</v>
      </c>
      <c r="C8" s="49" t="s">
        <v>42</v>
      </c>
      <c r="D8" s="43">
        <v>12.959999999999999</v>
      </c>
      <c r="E8" s="25">
        <v>2.99</v>
      </c>
      <c r="F8" s="25"/>
      <c r="G8" s="25"/>
      <c r="H8" s="25"/>
      <c r="I8" s="25">
        <v>2</v>
      </c>
      <c r="J8" s="6">
        <f t="shared" si="0"/>
        <v>2</v>
      </c>
      <c r="K8" s="47">
        <f t="shared" si="1"/>
        <v>50.400000000000006</v>
      </c>
    </row>
    <row r="9" spans="1:11" ht="15.95" customHeight="1">
      <c r="A9" s="2">
        <v>5</v>
      </c>
      <c r="B9" s="31">
        <v>20230305</v>
      </c>
      <c r="C9" s="49" t="s">
        <v>39</v>
      </c>
      <c r="D9" s="43">
        <v>16.64</v>
      </c>
      <c r="E9" s="25">
        <v>3</v>
      </c>
      <c r="F9" s="25"/>
      <c r="G9" s="25"/>
      <c r="H9" s="25">
        <v>0.4</v>
      </c>
      <c r="I9" s="25">
        <v>1.2</v>
      </c>
      <c r="J9" s="6">
        <f t="shared" si="0"/>
        <v>1.6</v>
      </c>
      <c r="K9" s="47">
        <f t="shared" si="1"/>
        <v>67.44</v>
      </c>
    </row>
    <row r="10" spans="1:11" ht="15.95" customHeight="1">
      <c r="A10" s="2">
        <v>6</v>
      </c>
      <c r="B10" s="31">
        <v>20230306</v>
      </c>
      <c r="C10" s="49" t="s">
        <v>31</v>
      </c>
      <c r="D10" s="43">
        <v>20.29</v>
      </c>
      <c r="E10" s="25">
        <v>3</v>
      </c>
      <c r="F10" s="25"/>
      <c r="G10" s="25"/>
      <c r="H10" s="25"/>
      <c r="I10" s="25">
        <v>2</v>
      </c>
      <c r="J10" s="6">
        <f t="shared" si="0"/>
        <v>2</v>
      </c>
      <c r="K10" s="47">
        <f t="shared" si="1"/>
        <v>67.09</v>
      </c>
    </row>
    <row r="11" spans="1:11" ht="15.95" customHeight="1">
      <c r="A11" s="2">
        <v>7</v>
      </c>
      <c r="B11" s="31">
        <v>20230307</v>
      </c>
      <c r="C11" s="49" t="s">
        <v>46</v>
      </c>
      <c r="D11" s="43">
        <v>24.689999999999998</v>
      </c>
      <c r="E11" s="25">
        <v>3</v>
      </c>
      <c r="F11" s="25">
        <v>1</v>
      </c>
      <c r="G11" s="25">
        <v>0.5</v>
      </c>
      <c r="H11" s="25"/>
      <c r="I11" s="25">
        <v>2</v>
      </c>
      <c r="J11" s="6">
        <f t="shared" si="0"/>
        <v>3.5</v>
      </c>
      <c r="K11" s="47">
        <f t="shared" si="1"/>
        <v>75.19</v>
      </c>
    </row>
    <row r="12" spans="1:11" ht="15.95" customHeight="1">
      <c r="A12" s="2">
        <v>8</v>
      </c>
      <c r="B12" s="31">
        <v>20230308</v>
      </c>
      <c r="C12" s="49" t="s">
        <v>68</v>
      </c>
      <c r="D12" s="43">
        <v>18.52</v>
      </c>
      <c r="E12" s="25">
        <v>3</v>
      </c>
      <c r="F12" s="25"/>
      <c r="G12" s="25"/>
      <c r="H12" s="25"/>
      <c r="I12" s="25">
        <v>2</v>
      </c>
      <c r="J12" s="6">
        <f t="shared" si="0"/>
        <v>2</v>
      </c>
      <c r="K12" s="47">
        <f t="shared" si="1"/>
        <v>58.17</v>
      </c>
    </row>
    <row r="13" spans="1:11" ht="15.95" customHeight="1">
      <c r="A13" s="2">
        <v>9</v>
      </c>
      <c r="B13" s="31">
        <v>20230309</v>
      </c>
      <c r="C13" s="49" t="s">
        <v>69</v>
      </c>
      <c r="D13" s="43">
        <v>17.2</v>
      </c>
      <c r="E13" s="25">
        <v>3</v>
      </c>
      <c r="F13" s="25"/>
      <c r="G13" s="25"/>
      <c r="H13" s="25">
        <v>0.4</v>
      </c>
      <c r="I13" s="25">
        <v>0.6</v>
      </c>
      <c r="J13" s="6">
        <f t="shared" si="0"/>
        <v>1</v>
      </c>
      <c r="K13" s="47">
        <f t="shared" si="1"/>
        <v>70.150000000000006</v>
      </c>
    </row>
    <row r="14" spans="1:11" ht="15.95" customHeight="1">
      <c r="A14" s="2">
        <v>10</v>
      </c>
      <c r="B14" s="31">
        <v>20230310</v>
      </c>
      <c r="C14" s="49" t="s">
        <v>46</v>
      </c>
      <c r="D14" s="43">
        <v>13.43</v>
      </c>
      <c r="E14" s="25">
        <v>3</v>
      </c>
      <c r="F14" s="25"/>
      <c r="G14" s="25">
        <v>0.5</v>
      </c>
      <c r="H14" s="25"/>
      <c r="I14" s="25">
        <v>2</v>
      </c>
      <c r="J14" s="6">
        <f t="shared" si="0"/>
        <v>2.5</v>
      </c>
      <c r="K14" s="47">
        <f t="shared" si="1"/>
        <v>62.93</v>
      </c>
    </row>
    <row r="15" spans="1:11" ht="15.95" customHeight="1">
      <c r="A15" s="2">
        <v>11</v>
      </c>
      <c r="B15" s="31">
        <v>20230311</v>
      </c>
      <c r="C15" s="49" t="s">
        <v>70</v>
      </c>
      <c r="D15" s="43">
        <v>15.299999999999999</v>
      </c>
      <c r="E15" s="25">
        <v>3</v>
      </c>
      <c r="F15" s="25">
        <v>2</v>
      </c>
      <c r="G15" s="25">
        <v>1</v>
      </c>
      <c r="H15" s="25"/>
      <c r="I15" s="25">
        <v>2</v>
      </c>
      <c r="J15" s="6">
        <f t="shared" si="0"/>
        <v>5</v>
      </c>
      <c r="K15" s="47">
        <f t="shared" si="1"/>
        <v>56.3</v>
      </c>
    </row>
    <row r="16" spans="1:11" ht="15.95" customHeight="1">
      <c r="A16" s="2">
        <v>12</v>
      </c>
      <c r="B16" s="31">
        <v>20230312</v>
      </c>
      <c r="C16" s="49" t="s">
        <v>63</v>
      </c>
      <c r="D16" s="43">
        <v>21.89</v>
      </c>
      <c r="E16" s="25">
        <v>3</v>
      </c>
      <c r="F16" s="25"/>
      <c r="G16" s="25"/>
      <c r="H16" s="25"/>
      <c r="I16" s="25">
        <v>2</v>
      </c>
      <c r="J16" s="6">
        <f t="shared" si="0"/>
        <v>2</v>
      </c>
      <c r="K16" s="47">
        <f t="shared" si="1"/>
        <v>79.140000000000015</v>
      </c>
    </row>
    <row r="17" spans="1:11" ht="15.95" customHeight="1">
      <c r="A17" s="2">
        <v>13</v>
      </c>
      <c r="B17" s="31">
        <v>20230313</v>
      </c>
      <c r="C17" s="49" t="s">
        <v>50</v>
      </c>
      <c r="D17" s="43">
        <v>12.17</v>
      </c>
      <c r="E17" s="25">
        <v>3</v>
      </c>
      <c r="F17" s="25">
        <v>2</v>
      </c>
      <c r="G17" s="25"/>
      <c r="H17" s="25"/>
      <c r="I17" s="25">
        <v>2</v>
      </c>
      <c r="J17" s="6">
        <f t="shared" si="0"/>
        <v>4</v>
      </c>
      <c r="K17" s="47">
        <f t="shared" si="1"/>
        <v>59.320000000000007</v>
      </c>
    </row>
    <row r="18" spans="1:11" ht="15.95" customHeight="1">
      <c r="A18" s="2">
        <v>14</v>
      </c>
      <c r="B18" s="31">
        <v>20230314</v>
      </c>
      <c r="C18" s="49" t="s">
        <v>71</v>
      </c>
      <c r="D18" s="43">
        <v>14.190000000000001</v>
      </c>
      <c r="E18" s="25">
        <v>3</v>
      </c>
      <c r="F18" s="25"/>
      <c r="G18" s="25"/>
      <c r="H18" s="25"/>
      <c r="I18" s="25">
        <v>1.8</v>
      </c>
      <c r="J18" s="6">
        <f t="shared" si="0"/>
        <v>1.8</v>
      </c>
      <c r="K18" s="47">
        <f t="shared" si="1"/>
        <v>42.09</v>
      </c>
    </row>
    <row r="19" spans="1:11" ht="15.95" customHeight="1">
      <c r="A19" s="2">
        <v>15</v>
      </c>
      <c r="B19" s="31">
        <v>20230315</v>
      </c>
      <c r="C19" s="49" t="s">
        <v>44</v>
      </c>
      <c r="D19" s="43">
        <v>19.190000000000001</v>
      </c>
      <c r="E19" s="25">
        <v>3</v>
      </c>
      <c r="F19" s="25"/>
      <c r="G19" s="25"/>
      <c r="H19" s="25"/>
      <c r="I19" s="25">
        <v>2</v>
      </c>
      <c r="J19" s="6">
        <f t="shared" si="0"/>
        <v>2</v>
      </c>
      <c r="K19" s="47">
        <f t="shared" si="1"/>
        <v>64.89</v>
      </c>
    </row>
    <row r="20" spans="1:11" ht="15.95" customHeight="1">
      <c r="A20" s="2">
        <v>16</v>
      </c>
      <c r="B20" s="31">
        <v>20230316</v>
      </c>
      <c r="C20" s="49" t="s">
        <v>72</v>
      </c>
      <c r="D20" s="43">
        <v>5.8900000000000006</v>
      </c>
      <c r="E20" s="25">
        <v>3</v>
      </c>
      <c r="F20" s="25">
        <v>1.5</v>
      </c>
      <c r="G20" s="25"/>
      <c r="H20" s="25"/>
      <c r="I20" s="25">
        <v>2</v>
      </c>
      <c r="J20" s="6">
        <f t="shared" si="0"/>
        <v>3.5</v>
      </c>
      <c r="K20" s="47">
        <f t="shared" si="1"/>
        <v>47.865000000000002</v>
      </c>
    </row>
    <row r="21" spans="1:11" ht="15.95" customHeight="1">
      <c r="A21" s="2">
        <v>17</v>
      </c>
      <c r="B21" s="31">
        <v>20230317</v>
      </c>
      <c r="C21" s="49" t="s">
        <v>37</v>
      </c>
      <c r="D21" s="43">
        <v>15.79</v>
      </c>
      <c r="E21" s="25">
        <v>3</v>
      </c>
      <c r="F21" s="25">
        <v>2</v>
      </c>
      <c r="G21" s="25">
        <v>1</v>
      </c>
      <c r="H21" s="25">
        <v>0.2</v>
      </c>
      <c r="I21" s="25">
        <v>2</v>
      </c>
      <c r="J21" s="6">
        <f t="shared" si="0"/>
        <v>5.2</v>
      </c>
      <c r="K21" s="47">
        <f t="shared" si="1"/>
        <v>67.44</v>
      </c>
    </row>
    <row r="22" spans="1:11" s="8" customFormat="1" ht="15.95" customHeight="1">
      <c r="A22" s="2">
        <v>18</v>
      </c>
      <c r="B22" s="31">
        <v>20230318</v>
      </c>
      <c r="C22" s="49" t="s">
        <v>51</v>
      </c>
      <c r="D22" s="47">
        <v>20.98</v>
      </c>
      <c r="E22" s="30">
        <v>3</v>
      </c>
      <c r="F22" s="30"/>
      <c r="G22" s="30">
        <v>0.5</v>
      </c>
      <c r="H22" s="30"/>
      <c r="I22" s="30">
        <v>1.8</v>
      </c>
      <c r="J22" s="6">
        <f t="shared" si="0"/>
        <v>2.2999999999999998</v>
      </c>
      <c r="K22" s="47">
        <f t="shared" si="1"/>
        <v>65.88</v>
      </c>
    </row>
    <row r="23" spans="1:11" ht="15.95" customHeight="1">
      <c r="A23" s="2">
        <v>19</v>
      </c>
      <c r="B23" s="31">
        <v>20230319</v>
      </c>
      <c r="C23" s="49" t="s">
        <v>52</v>
      </c>
      <c r="D23" s="43">
        <v>7.74</v>
      </c>
      <c r="E23" s="25">
        <v>3</v>
      </c>
      <c r="F23" s="25">
        <v>1</v>
      </c>
      <c r="G23" s="25">
        <v>2</v>
      </c>
      <c r="H23" s="25"/>
      <c r="I23" s="25">
        <v>2</v>
      </c>
      <c r="J23" s="6">
        <f t="shared" si="0"/>
        <v>5</v>
      </c>
      <c r="K23" s="47">
        <f t="shared" si="1"/>
        <v>50.940000000000005</v>
      </c>
    </row>
    <row r="24" spans="1:11" ht="15.95" customHeight="1">
      <c r="A24" s="2">
        <v>20</v>
      </c>
      <c r="B24" s="31">
        <v>20230320</v>
      </c>
      <c r="C24" s="49" t="s">
        <v>64</v>
      </c>
      <c r="D24" s="43">
        <v>18.440000000000001</v>
      </c>
      <c r="E24" s="25">
        <v>3</v>
      </c>
      <c r="F24" s="25">
        <v>0.5</v>
      </c>
      <c r="G24" s="25"/>
      <c r="H24" s="25">
        <v>0.2</v>
      </c>
      <c r="I24" s="25">
        <v>2</v>
      </c>
      <c r="J24" s="6">
        <f t="shared" si="0"/>
        <v>2.7</v>
      </c>
      <c r="K24" s="47">
        <f t="shared" si="1"/>
        <v>63.190000000000012</v>
      </c>
    </row>
    <row r="25" spans="1:11" ht="15.95" customHeight="1">
      <c r="A25" s="2">
        <v>21</v>
      </c>
      <c r="B25" s="31">
        <v>20230321</v>
      </c>
      <c r="C25" s="49" t="s">
        <v>56</v>
      </c>
      <c r="D25" s="43">
        <v>20.9</v>
      </c>
      <c r="E25" s="25">
        <v>3</v>
      </c>
      <c r="F25" s="25"/>
      <c r="G25" s="25">
        <v>0.5</v>
      </c>
      <c r="H25" s="25">
        <v>3</v>
      </c>
      <c r="I25" s="25">
        <v>2</v>
      </c>
      <c r="J25" s="6">
        <f t="shared" si="0"/>
        <v>5.5</v>
      </c>
      <c r="K25" s="47">
        <f t="shared" si="1"/>
        <v>70.650000000000006</v>
      </c>
    </row>
    <row r="26" spans="1:11" ht="15.95" customHeight="1">
      <c r="A26" s="2">
        <v>22</v>
      </c>
      <c r="B26" s="31">
        <v>20230322</v>
      </c>
      <c r="C26" s="49" t="s">
        <v>70</v>
      </c>
      <c r="D26" s="43">
        <v>22.91</v>
      </c>
      <c r="E26" s="25">
        <v>3</v>
      </c>
      <c r="F26" s="25">
        <v>2</v>
      </c>
      <c r="G26" s="25">
        <v>2</v>
      </c>
      <c r="H26" s="25"/>
      <c r="I26" s="25">
        <v>2</v>
      </c>
      <c r="J26" s="6">
        <f t="shared" si="0"/>
        <v>6</v>
      </c>
      <c r="K26" s="47">
        <f t="shared" si="1"/>
        <v>64.91</v>
      </c>
    </row>
    <row r="27" spans="1:11" ht="15.95" customHeight="1">
      <c r="A27" s="2">
        <v>23</v>
      </c>
      <c r="B27" s="31">
        <v>20230323</v>
      </c>
      <c r="C27" s="49" t="s">
        <v>73</v>
      </c>
      <c r="D27" s="43">
        <v>15.79</v>
      </c>
      <c r="E27" s="25">
        <v>3</v>
      </c>
      <c r="F27" s="25"/>
      <c r="G27" s="25"/>
      <c r="H27" s="25"/>
      <c r="I27" s="25">
        <v>2</v>
      </c>
      <c r="J27" s="6">
        <f t="shared" si="0"/>
        <v>2</v>
      </c>
      <c r="K27" s="47">
        <f t="shared" si="1"/>
        <v>52.69</v>
      </c>
    </row>
    <row r="28" spans="1:11" ht="15.95" customHeight="1">
      <c r="A28" s="2">
        <v>24</v>
      </c>
      <c r="B28" s="31">
        <v>20230324</v>
      </c>
      <c r="C28" s="49" t="s">
        <v>74</v>
      </c>
      <c r="D28" s="43">
        <v>21.67</v>
      </c>
      <c r="E28" s="25">
        <v>3</v>
      </c>
      <c r="F28" s="25"/>
      <c r="G28" s="25"/>
      <c r="H28" s="25"/>
      <c r="I28" s="25">
        <v>1.8</v>
      </c>
      <c r="J28" s="6">
        <f t="shared" si="0"/>
        <v>1.8</v>
      </c>
      <c r="K28" s="47">
        <f t="shared" si="1"/>
        <v>71.295000000000002</v>
      </c>
    </row>
    <row r="29" spans="1:11" ht="15.95" customHeight="1">
      <c r="A29" s="2">
        <v>25</v>
      </c>
      <c r="B29" s="31">
        <v>20230325</v>
      </c>
      <c r="C29" s="49" t="s">
        <v>54</v>
      </c>
      <c r="D29" s="43">
        <v>18.07</v>
      </c>
      <c r="E29" s="25">
        <v>3</v>
      </c>
      <c r="F29" s="25">
        <v>1.5</v>
      </c>
      <c r="G29" s="25">
        <v>2</v>
      </c>
      <c r="H29" s="25">
        <v>0.8</v>
      </c>
      <c r="I29" s="25">
        <v>0.9</v>
      </c>
      <c r="J29" s="6">
        <f t="shared" si="0"/>
        <v>5.2</v>
      </c>
      <c r="K29" s="47">
        <f t="shared" si="1"/>
        <v>63.120000000000005</v>
      </c>
    </row>
    <row r="30" spans="1:11" ht="15.95" customHeight="1">
      <c r="A30" s="2">
        <v>26</v>
      </c>
      <c r="B30" s="31">
        <v>20230326</v>
      </c>
      <c r="C30" s="49" t="s">
        <v>75</v>
      </c>
      <c r="D30" s="43">
        <v>21.46</v>
      </c>
      <c r="E30" s="25">
        <v>2.92</v>
      </c>
      <c r="F30" s="25"/>
      <c r="G30" s="25">
        <v>0.5</v>
      </c>
      <c r="H30" s="25"/>
      <c r="I30" s="25">
        <v>1.8</v>
      </c>
      <c r="J30" s="6">
        <f t="shared" si="0"/>
        <v>2.2999999999999998</v>
      </c>
      <c r="K30" s="47">
        <f t="shared" si="1"/>
        <v>73.705000000000013</v>
      </c>
    </row>
    <row r="31" spans="1:11" ht="15.95" customHeight="1">
      <c r="A31" s="2">
        <v>27</v>
      </c>
      <c r="B31" s="31">
        <v>20230327</v>
      </c>
      <c r="C31" s="49" t="s">
        <v>76</v>
      </c>
      <c r="D31" s="43">
        <v>24.310000000000002</v>
      </c>
      <c r="E31" s="25">
        <v>2.99</v>
      </c>
      <c r="F31" s="25"/>
      <c r="G31" s="25">
        <v>0.5</v>
      </c>
      <c r="H31" s="25">
        <v>0.2</v>
      </c>
      <c r="I31" s="25">
        <v>2</v>
      </c>
      <c r="J31" s="6">
        <f t="shared" si="0"/>
        <v>2.7</v>
      </c>
      <c r="K31" s="47">
        <f t="shared" si="1"/>
        <v>75.650000000000006</v>
      </c>
    </row>
    <row r="32" spans="1:11" ht="15.95" customHeight="1">
      <c r="A32" s="2">
        <v>28</v>
      </c>
      <c r="B32" s="31">
        <v>20230328</v>
      </c>
      <c r="C32" s="49" t="s">
        <v>77</v>
      </c>
      <c r="D32" s="43">
        <v>18.149999999999999</v>
      </c>
      <c r="E32" s="25">
        <v>3</v>
      </c>
      <c r="F32" s="25">
        <v>0.5</v>
      </c>
      <c r="G32" s="25"/>
      <c r="H32" s="25"/>
      <c r="I32" s="25">
        <v>2</v>
      </c>
      <c r="J32" s="6">
        <f t="shared" si="0"/>
        <v>2.5</v>
      </c>
      <c r="K32" s="47">
        <f t="shared" si="1"/>
        <v>62.15</v>
      </c>
    </row>
    <row r="33" spans="1:11" ht="15.95" customHeight="1">
      <c r="A33" s="2">
        <v>29</v>
      </c>
      <c r="B33" s="31">
        <v>20230329</v>
      </c>
      <c r="C33" s="49" t="s">
        <v>77</v>
      </c>
      <c r="D33" s="43">
        <v>15.57</v>
      </c>
      <c r="E33" s="25">
        <v>3</v>
      </c>
      <c r="F33" s="25">
        <v>2</v>
      </c>
      <c r="G33" s="25">
        <v>0.5</v>
      </c>
      <c r="H33" s="25"/>
      <c r="I33" s="25">
        <v>2</v>
      </c>
      <c r="J33" s="6">
        <f t="shared" si="0"/>
        <v>4.5</v>
      </c>
      <c r="K33" s="47">
        <f t="shared" si="1"/>
        <v>61.57</v>
      </c>
    </row>
    <row r="34" spans="1:11" ht="15.95" customHeight="1">
      <c r="A34" s="2">
        <v>30</v>
      </c>
      <c r="B34" s="31">
        <v>20230330</v>
      </c>
      <c r="C34" s="49" t="s">
        <v>34</v>
      </c>
      <c r="D34" s="43">
        <v>22.12</v>
      </c>
      <c r="E34" s="25">
        <v>3</v>
      </c>
      <c r="F34" s="25">
        <v>2</v>
      </c>
      <c r="G34" s="25"/>
      <c r="H34" s="25"/>
      <c r="I34" s="25">
        <v>2</v>
      </c>
      <c r="J34" s="6">
        <f t="shared" si="0"/>
        <v>4</v>
      </c>
      <c r="K34" s="47">
        <f t="shared" si="1"/>
        <v>72.02000000000001</v>
      </c>
    </row>
    <row r="35" spans="1:11" ht="15.95" customHeight="1">
      <c r="A35" s="22">
        <v>31</v>
      </c>
      <c r="B35" s="31">
        <v>20230401</v>
      </c>
      <c r="C35" s="49" t="s">
        <v>39</v>
      </c>
      <c r="D35" s="43">
        <v>15.309999999999999</v>
      </c>
      <c r="E35" s="25">
        <v>3</v>
      </c>
      <c r="F35" s="25">
        <v>2</v>
      </c>
      <c r="G35" s="25">
        <v>0.5</v>
      </c>
      <c r="H35" s="25"/>
      <c r="I35" s="25">
        <v>2</v>
      </c>
      <c r="J35" s="25">
        <f t="shared" si="0"/>
        <v>4.5</v>
      </c>
      <c r="K35" s="47">
        <f t="shared" si="1"/>
        <v>69.010000000000005</v>
      </c>
    </row>
    <row r="36" spans="1:11" ht="15.95" customHeight="1">
      <c r="A36" s="22">
        <v>32</v>
      </c>
      <c r="B36" s="31">
        <v>20230402</v>
      </c>
      <c r="C36" s="49" t="s">
        <v>78</v>
      </c>
      <c r="D36" s="43">
        <v>25.990000000000002</v>
      </c>
      <c r="E36" s="25">
        <v>3</v>
      </c>
      <c r="F36" s="25"/>
      <c r="G36" s="25">
        <v>0.5</v>
      </c>
      <c r="H36" s="25"/>
      <c r="I36" s="25">
        <v>2</v>
      </c>
      <c r="J36" s="25">
        <f t="shared" si="0"/>
        <v>2.5</v>
      </c>
      <c r="K36" s="47">
        <f t="shared" si="1"/>
        <v>62.290000000000006</v>
      </c>
    </row>
    <row r="37" spans="1:11" ht="15.95" customHeight="1">
      <c r="A37" s="22">
        <v>33</v>
      </c>
      <c r="B37" s="31">
        <v>20230403</v>
      </c>
      <c r="C37" s="49" t="s">
        <v>79</v>
      </c>
      <c r="D37" s="43">
        <v>31.25</v>
      </c>
      <c r="E37" s="25">
        <v>3</v>
      </c>
      <c r="F37" s="25">
        <v>1</v>
      </c>
      <c r="G37" s="25">
        <v>0.5</v>
      </c>
      <c r="H37" s="25">
        <v>0.2</v>
      </c>
      <c r="I37" s="25">
        <v>2</v>
      </c>
      <c r="J37" s="25">
        <f t="shared" si="0"/>
        <v>3.7</v>
      </c>
      <c r="K37" s="47">
        <f t="shared" si="1"/>
        <v>66</v>
      </c>
    </row>
    <row r="38" spans="1:11" ht="15.95" customHeight="1">
      <c r="A38" s="22">
        <v>34</v>
      </c>
      <c r="B38" s="31">
        <v>20230404</v>
      </c>
      <c r="C38" s="49" t="s">
        <v>54</v>
      </c>
      <c r="D38" s="43">
        <v>19.73</v>
      </c>
      <c r="E38" s="25">
        <v>3</v>
      </c>
      <c r="F38" s="25"/>
      <c r="G38" s="25">
        <v>0.5</v>
      </c>
      <c r="H38" s="25"/>
      <c r="I38" s="25">
        <v>2</v>
      </c>
      <c r="J38" s="25">
        <f t="shared" si="0"/>
        <v>2.5</v>
      </c>
      <c r="K38" s="47">
        <f t="shared" si="1"/>
        <v>62.08</v>
      </c>
    </row>
    <row r="39" spans="1:11" ht="15.95" customHeight="1">
      <c r="A39" s="22">
        <v>35</v>
      </c>
      <c r="B39" s="31">
        <v>20230405</v>
      </c>
      <c r="C39" s="49" t="s">
        <v>80</v>
      </c>
      <c r="D39" s="43">
        <v>27.240000000000002</v>
      </c>
      <c r="E39" s="25">
        <v>3</v>
      </c>
      <c r="F39" s="25"/>
      <c r="G39" s="25"/>
      <c r="H39" s="25"/>
      <c r="I39" s="25">
        <v>2</v>
      </c>
      <c r="J39" s="25">
        <f t="shared" si="0"/>
        <v>2</v>
      </c>
      <c r="K39" s="47">
        <f t="shared" si="1"/>
        <v>77.34</v>
      </c>
    </row>
    <row r="40" spans="1:11" ht="15.95" customHeight="1">
      <c r="A40" s="22">
        <v>36</v>
      </c>
      <c r="B40" s="31">
        <v>20230406</v>
      </c>
      <c r="C40" s="49" t="s">
        <v>81</v>
      </c>
      <c r="D40" s="43">
        <v>18.659999999999997</v>
      </c>
      <c r="E40" s="36">
        <v>2.99</v>
      </c>
      <c r="F40" s="36"/>
      <c r="G40" s="36"/>
      <c r="H40" s="36"/>
      <c r="I40" s="36">
        <v>1.8</v>
      </c>
      <c r="J40" s="25">
        <f t="shared" si="0"/>
        <v>1.8</v>
      </c>
      <c r="K40" s="47">
        <f t="shared" si="1"/>
        <v>42.699999999999996</v>
      </c>
    </row>
    <row r="41" spans="1:11" ht="15.95" customHeight="1">
      <c r="A41" s="22">
        <v>37</v>
      </c>
      <c r="B41" s="31">
        <v>20230407</v>
      </c>
      <c r="C41" s="49" t="s">
        <v>82</v>
      </c>
      <c r="D41" s="43">
        <v>18.170000000000002</v>
      </c>
      <c r="E41" s="36">
        <v>3</v>
      </c>
      <c r="F41" s="36"/>
      <c r="G41" s="36">
        <v>0.5</v>
      </c>
      <c r="H41" s="36">
        <v>2</v>
      </c>
      <c r="I41" s="36">
        <v>1.5</v>
      </c>
      <c r="J41" s="25">
        <f t="shared" si="0"/>
        <v>4</v>
      </c>
      <c r="K41" s="47">
        <f t="shared" si="1"/>
        <v>74.670000000000016</v>
      </c>
    </row>
    <row r="42" spans="1:11" ht="15.95" customHeight="1">
      <c r="A42" s="22">
        <v>38</v>
      </c>
      <c r="B42" s="31">
        <v>20230408</v>
      </c>
      <c r="C42" s="49" t="s">
        <v>62</v>
      </c>
      <c r="D42" s="43">
        <v>20.55</v>
      </c>
      <c r="E42" s="36">
        <v>2.97</v>
      </c>
      <c r="F42" s="36"/>
      <c r="G42" s="36"/>
      <c r="H42" s="36">
        <v>1</v>
      </c>
      <c r="I42" s="36">
        <v>1.2</v>
      </c>
      <c r="J42" s="25">
        <f t="shared" si="0"/>
        <v>2.2000000000000002</v>
      </c>
      <c r="K42" s="47">
        <f t="shared" si="1"/>
        <v>70.27000000000001</v>
      </c>
    </row>
    <row r="43" spans="1:11" ht="15.95" customHeight="1">
      <c r="A43" s="22">
        <v>39</v>
      </c>
      <c r="B43" s="31">
        <v>20230409</v>
      </c>
      <c r="C43" s="49" t="s">
        <v>83</v>
      </c>
      <c r="D43" s="43">
        <v>15.489999999999998</v>
      </c>
      <c r="E43" s="36">
        <v>3</v>
      </c>
      <c r="F43" s="36">
        <v>0.5</v>
      </c>
      <c r="G43" s="36"/>
      <c r="H43" s="36"/>
      <c r="I43" s="36">
        <v>1.5</v>
      </c>
      <c r="J43" s="25">
        <f t="shared" si="0"/>
        <v>2</v>
      </c>
      <c r="K43" s="47">
        <f t="shared" si="1"/>
        <v>44.69</v>
      </c>
    </row>
    <row r="44" spans="1:11" ht="15.95" customHeight="1">
      <c r="A44" s="22">
        <v>40</v>
      </c>
      <c r="B44" s="31">
        <v>20230410</v>
      </c>
      <c r="C44" s="49" t="s">
        <v>46</v>
      </c>
      <c r="D44" s="43">
        <v>17.920000000000002</v>
      </c>
      <c r="E44" s="36">
        <v>2.93</v>
      </c>
      <c r="F44" s="36"/>
      <c r="G44" s="36"/>
      <c r="H44" s="36"/>
      <c r="I44" s="36">
        <v>1.2</v>
      </c>
      <c r="J44" s="25">
        <f t="shared" si="0"/>
        <v>1.2</v>
      </c>
      <c r="K44" s="47">
        <f t="shared" si="1"/>
        <v>66.050000000000011</v>
      </c>
    </row>
  </sheetData>
  <mergeCells count="9">
    <mergeCell ref="A1:K1"/>
    <mergeCell ref="F3:J3"/>
    <mergeCell ref="A3:A4"/>
    <mergeCell ref="B3:B4"/>
    <mergeCell ref="C3:C4"/>
    <mergeCell ref="D3:D4"/>
    <mergeCell ref="E3:E4"/>
    <mergeCell ref="K3:K4"/>
    <mergeCell ref="A2:K2"/>
  </mergeCells>
  <phoneticPr fontId="5" type="noConversion"/>
  <printOptions horizontalCentered="1"/>
  <pageMargins left="0.31496062992125984" right="0.26" top="0.47244094488188981" bottom="0.5118110236220472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pane ySplit="4" topLeftCell="A5" activePane="bottomLeft" state="frozen"/>
      <selection pane="bottomLeft" activeCell="K10" sqref="K10"/>
    </sheetView>
  </sheetViews>
  <sheetFormatPr defaultColWidth="9" defaultRowHeight="13.5"/>
  <cols>
    <col min="1" max="1" width="5.25" customWidth="1"/>
    <col min="2" max="2" width="10.625" customWidth="1"/>
    <col min="3" max="10" width="7.125" customWidth="1"/>
    <col min="11" max="11" width="7.75" style="55" customWidth="1"/>
  </cols>
  <sheetData>
    <row r="1" spans="1:11" ht="30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5.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4" customHeight="1">
      <c r="A3" s="60" t="s">
        <v>0</v>
      </c>
      <c r="B3" s="62" t="s">
        <v>96</v>
      </c>
      <c r="C3" s="68" t="s">
        <v>99</v>
      </c>
      <c r="D3" s="68" t="s">
        <v>100</v>
      </c>
      <c r="E3" s="68" t="s">
        <v>101</v>
      </c>
      <c r="F3" s="57" t="s">
        <v>7</v>
      </c>
      <c r="G3" s="58"/>
      <c r="H3" s="58"/>
      <c r="I3" s="58"/>
      <c r="J3" s="59"/>
      <c r="K3" s="66" t="s">
        <v>8</v>
      </c>
    </row>
    <row r="4" spans="1:11" ht="31.5" customHeight="1">
      <c r="A4" s="61"/>
      <c r="B4" s="62"/>
      <c r="C4" s="63"/>
      <c r="D4" s="63"/>
      <c r="E4" s="63"/>
      <c r="F4" s="3" t="s">
        <v>9</v>
      </c>
      <c r="G4" s="6" t="s">
        <v>1</v>
      </c>
      <c r="H4" s="6" t="s">
        <v>2</v>
      </c>
      <c r="I4" s="6" t="s">
        <v>3</v>
      </c>
      <c r="J4" s="1" t="s">
        <v>10</v>
      </c>
      <c r="K4" s="67"/>
    </row>
    <row r="5" spans="1:11" ht="23.1" customHeight="1">
      <c r="A5" s="3">
        <v>1</v>
      </c>
      <c r="B5" s="31">
        <v>20230517</v>
      </c>
      <c r="C5" s="49" t="s">
        <v>62</v>
      </c>
      <c r="D5" s="42">
        <v>21.39</v>
      </c>
      <c r="E5" s="25">
        <v>3</v>
      </c>
      <c r="F5" s="25"/>
      <c r="G5" s="25">
        <v>1</v>
      </c>
      <c r="H5" s="25"/>
      <c r="I5" s="25"/>
      <c r="J5" s="1">
        <f>SUM(F5:I5)</f>
        <v>1</v>
      </c>
      <c r="K5" s="47">
        <f>C5*0.55+D5+E5+J5</f>
        <v>69.94</v>
      </c>
    </row>
    <row r="6" spans="1:11" ht="23.1" customHeight="1">
      <c r="A6" s="3">
        <v>2</v>
      </c>
      <c r="B6" s="31">
        <v>20230518</v>
      </c>
      <c r="C6" s="49" t="s">
        <v>91</v>
      </c>
      <c r="D6" s="40">
        <v>26.21</v>
      </c>
      <c r="E6" s="22">
        <v>3</v>
      </c>
      <c r="F6" s="23"/>
      <c r="G6" s="23">
        <v>1</v>
      </c>
      <c r="H6" s="23">
        <v>0.8</v>
      </c>
      <c r="I6" s="23"/>
      <c r="J6" s="1">
        <f t="shared" ref="J6:J10" si="0">SUM(F6:I6)</f>
        <v>1.8</v>
      </c>
      <c r="K6" s="47">
        <f t="shared" ref="K6:K10" si="1">C6*0.55+D6+E6+J6</f>
        <v>78.31</v>
      </c>
    </row>
    <row r="7" spans="1:11" ht="23.1" customHeight="1">
      <c r="A7" s="3">
        <v>3</v>
      </c>
      <c r="B7" s="31">
        <v>20230519</v>
      </c>
      <c r="C7" s="49" t="s">
        <v>76</v>
      </c>
      <c r="D7" s="41">
        <v>21.080000000000002</v>
      </c>
      <c r="E7" s="24">
        <v>2.92</v>
      </c>
      <c r="F7" s="25"/>
      <c r="G7" s="25"/>
      <c r="H7" s="25"/>
      <c r="I7" s="25">
        <v>1.2</v>
      </c>
      <c r="J7" s="1">
        <f t="shared" si="0"/>
        <v>1.2</v>
      </c>
      <c r="K7" s="47">
        <f t="shared" si="1"/>
        <v>70.850000000000009</v>
      </c>
    </row>
    <row r="8" spans="1:11" ht="23.1" customHeight="1">
      <c r="A8" s="3">
        <v>4</v>
      </c>
      <c r="B8" s="31">
        <v>20230520</v>
      </c>
      <c r="C8" s="49" t="s">
        <v>62</v>
      </c>
      <c r="D8" s="41">
        <v>15.98</v>
      </c>
      <c r="E8" s="24">
        <v>3</v>
      </c>
      <c r="F8" s="25"/>
      <c r="G8" s="25"/>
      <c r="H8" s="25">
        <v>0.2</v>
      </c>
      <c r="I8" s="25">
        <v>0.6</v>
      </c>
      <c r="J8" s="1">
        <f t="shared" si="0"/>
        <v>0.8</v>
      </c>
      <c r="K8" s="47">
        <f t="shared" si="1"/>
        <v>64.33</v>
      </c>
    </row>
    <row r="9" spans="1:11" ht="23.1" customHeight="1">
      <c r="A9" s="3">
        <v>5</v>
      </c>
      <c r="B9" s="31">
        <v>20230521</v>
      </c>
      <c r="C9" s="49" t="s">
        <v>80</v>
      </c>
      <c r="D9" s="41">
        <v>17.420000000000002</v>
      </c>
      <c r="E9" s="24">
        <v>2.97</v>
      </c>
      <c r="F9" s="25"/>
      <c r="G9" s="25"/>
      <c r="H9" s="25"/>
      <c r="I9" s="25"/>
      <c r="J9" s="1">
        <f t="shared" si="0"/>
        <v>0</v>
      </c>
      <c r="K9" s="47">
        <f t="shared" si="1"/>
        <v>65.490000000000009</v>
      </c>
    </row>
    <row r="10" spans="1:11" ht="23.1" customHeight="1">
      <c r="A10" s="3">
        <v>6</v>
      </c>
      <c r="B10" s="31">
        <v>20230522</v>
      </c>
      <c r="C10" s="49" t="s">
        <v>91</v>
      </c>
      <c r="D10" s="42">
        <v>19.71</v>
      </c>
      <c r="E10" s="36">
        <v>3</v>
      </c>
      <c r="F10" s="36">
        <v>1</v>
      </c>
      <c r="G10" s="36"/>
      <c r="H10" s="36"/>
      <c r="I10" s="36">
        <v>0.9</v>
      </c>
      <c r="J10" s="1">
        <f t="shared" si="0"/>
        <v>1.9</v>
      </c>
      <c r="K10" s="47">
        <f t="shared" si="1"/>
        <v>71.910000000000011</v>
      </c>
    </row>
    <row r="11" spans="1:11">
      <c r="A11" s="4"/>
      <c r="B11" s="5"/>
    </row>
  </sheetData>
  <mergeCells count="9">
    <mergeCell ref="A1:K1"/>
    <mergeCell ref="F3:J3"/>
    <mergeCell ref="A3:A4"/>
    <mergeCell ref="C3:C4"/>
    <mergeCell ref="B3:B4"/>
    <mergeCell ref="E3:E4"/>
    <mergeCell ref="D3:D4"/>
    <mergeCell ref="K3:K4"/>
    <mergeCell ref="A2:K2"/>
  </mergeCells>
  <phoneticPr fontId="5" type="noConversion"/>
  <printOptions horizontalCentered="1"/>
  <pageMargins left="0.39370078740157483" right="0.27559055118110237" top="0.66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pane ySplit="4" topLeftCell="A5" activePane="bottomLeft" state="frozen"/>
      <selection pane="bottomLeft" activeCell="H13" sqref="H13"/>
    </sheetView>
  </sheetViews>
  <sheetFormatPr defaultColWidth="9" defaultRowHeight="13.5"/>
  <cols>
    <col min="1" max="1" width="5.25" bestFit="1" customWidth="1"/>
    <col min="2" max="2" width="11.375" customWidth="1"/>
    <col min="3" max="10" width="7.125" customWidth="1"/>
    <col min="11" max="11" width="8.125" customWidth="1"/>
  </cols>
  <sheetData>
    <row r="1" spans="1:11" s="19" customFormat="1" ht="30" customHeight="1">
      <c r="A1" s="56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9" customFormat="1" ht="25.5" customHeight="1">
      <c r="A2" s="64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24" customHeight="1">
      <c r="A3" s="69" t="s">
        <v>0</v>
      </c>
      <c r="B3" s="62" t="s">
        <v>96</v>
      </c>
      <c r="C3" s="68" t="s">
        <v>99</v>
      </c>
      <c r="D3" s="68" t="s">
        <v>100</v>
      </c>
      <c r="E3" s="68" t="s">
        <v>101</v>
      </c>
      <c r="F3" s="71" t="s">
        <v>7</v>
      </c>
      <c r="G3" s="71"/>
      <c r="H3" s="71"/>
      <c r="I3" s="71"/>
      <c r="J3" s="71"/>
      <c r="K3" s="60" t="s">
        <v>8</v>
      </c>
    </row>
    <row r="4" spans="1:11" ht="36" customHeight="1">
      <c r="A4" s="70"/>
      <c r="B4" s="62"/>
      <c r="C4" s="63"/>
      <c r="D4" s="63"/>
      <c r="E4" s="63"/>
      <c r="F4" s="52" t="s">
        <v>98</v>
      </c>
      <c r="G4" s="6" t="s">
        <v>1</v>
      </c>
      <c r="H4" s="6" t="s">
        <v>2</v>
      </c>
      <c r="I4" s="6" t="s">
        <v>3</v>
      </c>
      <c r="J4" s="14" t="s">
        <v>10</v>
      </c>
      <c r="K4" s="61"/>
    </row>
    <row r="5" spans="1:11" ht="23.1" customHeight="1">
      <c r="A5" s="13">
        <v>1</v>
      </c>
      <c r="B5" s="31">
        <v>20230523</v>
      </c>
      <c r="C5" s="49" t="s">
        <v>92</v>
      </c>
      <c r="D5" s="48"/>
      <c r="E5" s="24">
        <v>3</v>
      </c>
      <c r="F5" s="25">
        <v>0.5</v>
      </c>
      <c r="G5" s="25"/>
      <c r="H5" s="25">
        <v>5.8</v>
      </c>
      <c r="I5" s="25">
        <v>2</v>
      </c>
      <c r="J5" s="12">
        <f t="shared" ref="J5:J8" si="0">SUM(F5:I5)</f>
        <v>8.3000000000000007</v>
      </c>
      <c r="K5" s="6">
        <f>C5*0.55+D5+E5+J5</f>
        <v>36.050000000000004</v>
      </c>
    </row>
    <row r="6" spans="1:11" ht="23.1" customHeight="1">
      <c r="A6" s="13">
        <v>2</v>
      </c>
      <c r="B6" s="31">
        <v>20230524</v>
      </c>
      <c r="C6" s="49" t="s">
        <v>93</v>
      </c>
      <c r="D6" s="48"/>
      <c r="E6" s="35">
        <v>3</v>
      </c>
      <c r="F6" s="35"/>
      <c r="G6" s="36"/>
      <c r="H6" s="36">
        <v>1.2</v>
      </c>
      <c r="I6" s="36">
        <v>1.5</v>
      </c>
      <c r="J6" s="12">
        <f t="shared" si="0"/>
        <v>2.7</v>
      </c>
      <c r="K6" s="6">
        <f t="shared" ref="K6:K8" si="1">C6*0.55+D6+E6+J6</f>
        <v>31.55</v>
      </c>
    </row>
    <row r="7" spans="1:11" ht="23.1" customHeight="1">
      <c r="A7" s="13">
        <v>3</v>
      </c>
      <c r="B7" s="31">
        <v>20230525</v>
      </c>
      <c r="C7" s="49" t="s">
        <v>65</v>
      </c>
      <c r="D7" s="48"/>
      <c r="E7" s="35">
        <v>2.92</v>
      </c>
      <c r="F7" s="35"/>
      <c r="G7" s="36"/>
      <c r="H7" s="36">
        <v>6</v>
      </c>
      <c r="I7" s="36">
        <v>2</v>
      </c>
      <c r="J7" s="12">
        <f t="shared" si="0"/>
        <v>8</v>
      </c>
      <c r="K7" s="30">
        <f t="shared" si="1"/>
        <v>45.02</v>
      </c>
    </row>
    <row r="8" spans="1:11" ht="23.1" customHeight="1">
      <c r="A8" s="13">
        <v>4</v>
      </c>
      <c r="B8" s="31">
        <v>20230526</v>
      </c>
      <c r="C8" s="49" t="s">
        <v>54</v>
      </c>
      <c r="D8" s="48"/>
      <c r="E8" s="35">
        <v>3</v>
      </c>
      <c r="F8" s="35"/>
      <c r="G8" s="36"/>
      <c r="H8" s="36">
        <v>2</v>
      </c>
      <c r="I8" s="36">
        <v>0.3</v>
      </c>
      <c r="J8" s="12">
        <f t="shared" si="0"/>
        <v>2.2999999999999998</v>
      </c>
      <c r="K8" s="30">
        <f t="shared" si="1"/>
        <v>42.15</v>
      </c>
    </row>
    <row r="9" spans="1:11" s="19" customFormat="1" ht="25.5" customHeight="1">
      <c r="A9" s="64" t="s">
        <v>25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" customHeight="1">
      <c r="A10" s="69" t="s">
        <v>0</v>
      </c>
      <c r="B10" s="62" t="s">
        <v>96</v>
      </c>
      <c r="C10" s="68" t="s">
        <v>99</v>
      </c>
      <c r="D10" s="68" t="s">
        <v>100</v>
      </c>
      <c r="E10" s="68" t="s">
        <v>101</v>
      </c>
      <c r="F10" s="71" t="s">
        <v>7</v>
      </c>
      <c r="G10" s="71"/>
      <c r="H10" s="71"/>
      <c r="I10" s="71"/>
      <c r="J10" s="71"/>
      <c r="K10" s="66" t="s">
        <v>8</v>
      </c>
    </row>
    <row r="11" spans="1:11" ht="36" customHeight="1">
      <c r="A11" s="70"/>
      <c r="B11" s="62"/>
      <c r="C11" s="63"/>
      <c r="D11" s="63"/>
      <c r="E11" s="63"/>
      <c r="F11" s="52" t="s">
        <v>98</v>
      </c>
      <c r="G11" s="20" t="s">
        <v>1</v>
      </c>
      <c r="H11" s="20" t="s">
        <v>2</v>
      </c>
      <c r="I11" s="20" t="s">
        <v>3</v>
      </c>
      <c r="J11" s="16" t="s">
        <v>10</v>
      </c>
      <c r="K11" s="67"/>
    </row>
    <row r="12" spans="1:11" ht="23.1" customHeight="1">
      <c r="A12" s="17">
        <v>1</v>
      </c>
      <c r="B12" s="31">
        <v>20230527</v>
      </c>
      <c r="C12" s="49" t="s">
        <v>51</v>
      </c>
      <c r="D12" s="48"/>
      <c r="E12" s="24">
        <v>3</v>
      </c>
      <c r="F12" s="24"/>
      <c r="G12" s="25"/>
      <c r="H12" s="25">
        <v>0.4</v>
      </c>
      <c r="I12" s="25">
        <v>1.8</v>
      </c>
      <c r="J12" s="16">
        <f t="shared" ref="J12:J16" si="2">SUM(F12:I12)</f>
        <v>2.2000000000000002</v>
      </c>
      <c r="K12" s="47">
        <f>C12*0.55+D12+E12+J12</f>
        <v>44.800000000000004</v>
      </c>
    </row>
    <row r="13" spans="1:11" ht="23.1" customHeight="1">
      <c r="A13" s="17">
        <v>2</v>
      </c>
      <c r="B13" s="31">
        <v>20230528</v>
      </c>
      <c r="C13" s="49" t="s">
        <v>94</v>
      </c>
      <c r="D13" s="48"/>
      <c r="E13" s="24">
        <v>3</v>
      </c>
      <c r="F13" s="24">
        <v>0.75</v>
      </c>
      <c r="G13" s="25"/>
      <c r="H13" s="25"/>
      <c r="I13" s="25">
        <v>0.9</v>
      </c>
      <c r="J13" s="16">
        <f t="shared" si="2"/>
        <v>1.65</v>
      </c>
      <c r="K13" s="47">
        <f t="shared" ref="K13:K16" si="3">C13*0.55+D13+E13+J13</f>
        <v>23.625</v>
      </c>
    </row>
    <row r="14" spans="1:11" ht="23.1" customHeight="1">
      <c r="A14" s="17">
        <v>3</v>
      </c>
      <c r="B14" s="31">
        <v>20230529</v>
      </c>
      <c r="C14" s="49" t="s">
        <v>38</v>
      </c>
      <c r="D14" s="48"/>
      <c r="E14" s="24">
        <v>3</v>
      </c>
      <c r="F14" s="24">
        <v>2</v>
      </c>
      <c r="G14" s="25"/>
      <c r="H14" s="25"/>
      <c r="I14" s="25">
        <v>2</v>
      </c>
      <c r="J14" s="16">
        <f t="shared" si="2"/>
        <v>4</v>
      </c>
      <c r="K14" s="47">
        <f t="shared" si="3"/>
        <v>44.675000000000004</v>
      </c>
    </row>
    <row r="15" spans="1:11" ht="23.1" customHeight="1">
      <c r="A15" s="39">
        <v>4</v>
      </c>
      <c r="B15" s="31">
        <v>20230530</v>
      </c>
      <c r="C15" s="49" t="s">
        <v>87</v>
      </c>
      <c r="D15" s="48"/>
      <c r="E15" s="33">
        <v>3</v>
      </c>
      <c r="F15" s="33">
        <v>2</v>
      </c>
      <c r="G15" s="34">
        <v>0.5</v>
      </c>
      <c r="H15" s="34"/>
      <c r="I15" s="34">
        <v>2</v>
      </c>
      <c r="J15" s="16">
        <f t="shared" si="2"/>
        <v>4.5</v>
      </c>
      <c r="K15" s="47">
        <f t="shared" si="3"/>
        <v>36.650000000000006</v>
      </c>
    </row>
    <row r="16" spans="1:11" ht="23.1" customHeight="1">
      <c r="A16" s="36">
        <v>5</v>
      </c>
      <c r="B16" s="31">
        <v>20230531</v>
      </c>
      <c r="C16" s="49" t="s">
        <v>91</v>
      </c>
      <c r="D16" s="48"/>
      <c r="E16" s="36">
        <v>3</v>
      </c>
      <c r="F16" s="36"/>
      <c r="G16" s="36"/>
      <c r="H16" s="36">
        <v>2</v>
      </c>
      <c r="I16" s="36">
        <v>1.8</v>
      </c>
      <c r="J16" s="32">
        <f t="shared" si="2"/>
        <v>3.8</v>
      </c>
      <c r="K16" s="47">
        <f t="shared" si="3"/>
        <v>54.1</v>
      </c>
    </row>
  </sheetData>
  <mergeCells count="17">
    <mergeCell ref="A10:A11"/>
    <mergeCell ref="B10:B11"/>
    <mergeCell ref="A9:K9"/>
    <mergeCell ref="A1:K1"/>
    <mergeCell ref="F3:J3"/>
    <mergeCell ref="B3:B4"/>
    <mergeCell ref="C3:C4"/>
    <mergeCell ref="A3:A4"/>
    <mergeCell ref="D3:D4"/>
    <mergeCell ref="K3:K4"/>
    <mergeCell ref="E3:E4"/>
    <mergeCell ref="A2:K2"/>
    <mergeCell ref="K10:K11"/>
    <mergeCell ref="C10:C11"/>
    <mergeCell ref="D10:D11"/>
    <mergeCell ref="E10:E11"/>
    <mergeCell ref="F10:J10"/>
  </mergeCells>
  <phoneticPr fontId="5" type="noConversion"/>
  <printOptions horizontalCentered="1"/>
  <pageMargins left="0.47244094488188981" right="0.43307086614173229" top="0.77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3</vt:i4>
      </vt:variant>
    </vt:vector>
  </HeadingPairs>
  <TitlesOfParts>
    <vt:vector size="11" baseType="lpstr">
      <vt:lpstr>初中语文</vt:lpstr>
      <vt:lpstr>初中数学</vt:lpstr>
      <vt:lpstr>初中英语</vt:lpstr>
      <vt:lpstr>初中其他</vt:lpstr>
      <vt:lpstr>小学语文</vt:lpstr>
      <vt:lpstr>小学数学</vt:lpstr>
      <vt:lpstr>小学英语</vt:lpstr>
      <vt:lpstr>小学体育美术</vt:lpstr>
      <vt:lpstr>初中其他!Print_Titles</vt:lpstr>
      <vt:lpstr>小学数学!Print_Titles</vt:lpstr>
      <vt:lpstr>小学语文!Print_Titles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2023-08-14T14:09:10Z</cp:lastPrinted>
  <dcterms:created xsi:type="dcterms:W3CDTF">2006-09-13T11:21:00Z</dcterms:created>
  <dcterms:modified xsi:type="dcterms:W3CDTF">2023-08-15T00:42:29Z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4329436D370841549107BC9CD90AD33E</vt:lpwstr>
  </property>
  <property fmtid="{D5CDD505-2E9C-101B-9397-08002B2CF9AE}" pid="3" name="KSOProductBuildVer">
    <vt:lpwstr>2052-11.1.0.10667</vt:lpwstr>
  </property>
</Properties>
</file>