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85" windowHeight="9180" activeTab="0"/>
  </bookViews>
  <sheets>
    <sheet name="sheet" sheetId="1" r:id="rId1"/>
  </sheets>
  <definedNames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<sst xmlns="http://schemas.openxmlformats.org/spreadsheetml/2006/main" count="9" uniqueCount="9">
  <si>
    <t>序号</t>
  </si>
  <si>
    <t>岗位代码</t>
  </si>
  <si>
    <t>准考证号</t>
  </si>
  <si>
    <t>教育综合知识成绩</t>
  </si>
  <si>
    <t>学科专业知识成绩</t>
  </si>
  <si>
    <t>笔试合成成绩</t>
  </si>
  <si>
    <t>备注</t>
  </si>
  <si>
    <t>附件1：</t>
  </si>
  <si>
    <t>2023年度黄山市屯溪区小学教师公开招聘　　　　　　资格复审合格人员名单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</si>
</sst>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9" xfId="0" applyFill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C19" sqref="C19"/>
    </sheetView>
  </sheetViews>
  <sheetFormatPr defaultColWidth="9.140625" defaultRowHeight="25.5" customHeight="1"/>
  <cols>
    <col min="1" max="1" width="6.421875" style="1" customWidth="1"/>
    <col min="2" max="2" width="11.421875" style="1" customWidth="1"/>
    <col min="3" max="3" width="17.28125" style="1" customWidth="1"/>
    <col min="4" max="4" width="15.57421875" style="1" customWidth="1"/>
    <col min="5" max="5" width="15.140625" style="1" customWidth="1"/>
    <col min="6" max="6" width="11.421875" style="1" customWidth="1"/>
    <col min="7" max="7" width="7.8515625" style="1" customWidth="1"/>
    <col min="8" max="16384" width="9.00390625" style="1" customWidth="1"/>
  </cols>
  <sheetData>
    <row r="1" ht="25.5" customHeight="1">
      <c r="A1" s="8" t="s">
        <v>7</v>
      </c>
    </row>
    <row r="2" spans="1:7" ht="65.25" customHeight="1">
      <c r="A2" s="11" t="s">
        <v>8</v>
      </c>
      <c r="B2" s="11"/>
      <c r="C2" s="11"/>
      <c r="D2" s="11"/>
      <c r="E2" s="11"/>
      <c r="F2" s="11"/>
      <c r="G2" s="11"/>
    </row>
    <row r="3" spans="1:7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4" t="s">
        <v>5</v>
      </c>
      <c r="G3" s="2" t="s">
        <v>6</v>
      </c>
    </row>
    <row r="4" spans="1:7" ht="25.5" customHeight="1">
      <c r="A4" s="5">
        <v>1</v>
      </c>
      <c r="B4" s="6" t="str">
        <f aca="true" t="shared" si="0" ref="B4:B9">"2023001"</f>
        <v>2023001</v>
      </c>
      <c r="C4" s="6" t="str">
        <f>"202307300111"</f>
        <v>202307300111</v>
      </c>
      <c r="D4" s="6">
        <v>75</v>
      </c>
      <c r="E4" s="6">
        <v>82</v>
      </c>
      <c r="F4" s="5">
        <v>79.19999999999999</v>
      </c>
      <c r="G4" s="5"/>
    </row>
    <row r="5" spans="1:7" ht="25.5" customHeight="1">
      <c r="A5" s="5">
        <v>2</v>
      </c>
      <c r="B5" s="6" t="str">
        <f t="shared" si="0"/>
        <v>2023001</v>
      </c>
      <c r="C5" s="6" t="str">
        <f>"202307300215"</f>
        <v>202307300215</v>
      </c>
      <c r="D5" s="6">
        <v>74</v>
      </c>
      <c r="E5" s="6">
        <v>81</v>
      </c>
      <c r="F5" s="5">
        <v>78.2</v>
      </c>
      <c r="G5" s="5"/>
    </row>
    <row r="6" spans="1:7" ht="25.5" customHeight="1">
      <c r="A6" s="5">
        <v>3</v>
      </c>
      <c r="B6" s="6" t="str">
        <f t="shared" si="0"/>
        <v>2023001</v>
      </c>
      <c r="C6" s="6" t="str">
        <f>"202307300322"</f>
        <v>202307300322</v>
      </c>
      <c r="D6" s="6">
        <v>78</v>
      </c>
      <c r="E6" s="6">
        <v>78</v>
      </c>
      <c r="F6" s="5">
        <v>78</v>
      </c>
      <c r="G6" s="5"/>
    </row>
    <row r="7" spans="1:7" ht="25.5" customHeight="1">
      <c r="A7" s="7">
        <v>4</v>
      </c>
      <c r="B7" s="6" t="str">
        <f t="shared" si="0"/>
        <v>2023001</v>
      </c>
      <c r="C7" s="6" t="str">
        <f>"202307300228"</f>
        <v>202307300228</v>
      </c>
      <c r="D7" s="6">
        <v>76</v>
      </c>
      <c r="E7" s="6">
        <v>79</v>
      </c>
      <c r="F7" s="5">
        <v>77.8</v>
      </c>
      <c r="G7" s="5"/>
    </row>
    <row r="8" spans="1:7" ht="25.5" customHeight="1">
      <c r="A8" s="7">
        <v>5</v>
      </c>
      <c r="B8" s="6" t="str">
        <f t="shared" si="0"/>
        <v>2023001</v>
      </c>
      <c r="C8" s="6" t="str">
        <f>"202307300316"</f>
        <v>202307300316</v>
      </c>
      <c r="D8" s="6">
        <v>73</v>
      </c>
      <c r="E8" s="6">
        <v>80</v>
      </c>
      <c r="F8" s="5">
        <v>77.2</v>
      </c>
      <c r="G8" s="5"/>
    </row>
    <row r="9" spans="1:7" ht="25.5" customHeight="1">
      <c r="A9" s="7">
        <v>6</v>
      </c>
      <c r="B9" s="6" t="str">
        <f t="shared" si="0"/>
        <v>2023001</v>
      </c>
      <c r="C9" s="6" t="str">
        <f>"202307300227"</f>
        <v>202307300227</v>
      </c>
      <c r="D9" s="6">
        <v>75</v>
      </c>
      <c r="E9" s="6">
        <v>78.5</v>
      </c>
      <c r="F9" s="5">
        <v>77.1</v>
      </c>
      <c r="G9" s="5"/>
    </row>
    <row r="10" spans="1:7" ht="25.5" customHeight="1">
      <c r="A10" s="7">
        <v>7</v>
      </c>
      <c r="B10" s="6" t="str">
        <f aca="true" t="shared" si="1" ref="B10:B17">"2023002"</f>
        <v>2023002</v>
      </c>
      <c r="C10" s="6" t="str">
        <f>"202307300509"</f>
        <v>202307300509</v>
      </c>
      <c r="D10" s="6">
        <v>73</v>
      </c>
      <c r="E10" s="6">
        <v>80</v>
      </c>
      <c r="F10" s="5">
        <v>77.2</v>
      </c>
      <c r="G10" s="7"/>
    </row>
    <row r="11" spans="1:7" ht="25.5" customHeight="1">
      <c r="A11" s="7">
        <v>8</v>
      </c>
      <c r="B11" s="6" t="str">
        <f t="shared" si="1"/>
        <v>2023002</v>
      </c>
      <c r="C11" s="6" t="str">
        <f>"202307300514"</f>
        <v>202307300514</v>
      </c>
      <c r="D11" s="6">
        <v>80</v>
      </c>
      <c r="E11" s="6">
        <v>74</v>
      </c>
      <c r="F11" s="5">
        <v>76.4</v>
      </c>
      <c r="G11" s="7"/>
    </row>
    <row r="12" spans="1:7" ht="25.5" customHeight="1">
      <c r="A12" s="7">
        <v>9</v>
      </c>
      <c r="B12" s="6" t="str">
        <f t="shared" si="1"/>
        <v>2023002</v>
      </c>
      <c r="C12" s="6" t="str">
        <f>"202307300603"</f>
        <v>202307300603</v>
      </c>
      <c r="D12" s="6">
        <v>77</v>
      </c>
      <c r="E12" s="6">
        <v>75</v>
      </c>
      <c r="F12" s="5">
        <v>75.8</v>
      </c>
      <c r="G12" s="7"/>
    </row>
    <row r="13" spans="1:7" ht="25.5" customHeight="1">
      <c r="A13" s="7">
        <v>10</v>
      </c>
      <c r="B13" s="6" t="str">
        <f t="shared" si="1"/>
        <v>2023002</v>
      </c>
      <c r="C13" s="6" t="str">
        <f>"202307300524"</f>
        <v>202307300524</v>
      </c>
      <c r="D13" s="6">
        <v>69</v>
      </c>
      <c r="E13" s="6">
        <v>79</v>
      </c>
      <c r="F13" s="5">
        <v>75</v>
      </c>
      <c r="G13" s="7"/>
    </row>
    <row r="14" spans="1:7" ht="25.5" customHeight="1">
      <c r="A14" s="7">
        <v>11</v>
      </c>
      <c r="B14" s="6" t="str">
        <f t="shared" si="1"/>
        <v>2023002</v>
      </c>
      <c r="C14" s="6" t="str">
        <f>"202307300522"</f>
        <v>202307300522</v>
      </c>
      <c r="D14" s="6">
        <v>69</v>
      </c>
      <c r="E14" s="6">
        <v>77</v>
      </c>
      <c r="F14" s="5">
        <v>73.8</v>
      </c>
      <c r="G14" s="7"/>
    </row>
    <row r="15" spans="1:7" ht="25.5" customHeight="1">
      <c r="A15" s="7">
        <v>12</v>
      </c>
      <c r="B15" s="6" t="str">
        <f t="shared" si="1"/>
        <v>2023002</v>
      </c>
      <c r="C15" s="6" t="str">
        <f>"202307300512"</f>
        <v>202307300512</v>
      </c>
      <c r="D15" s="6">
        <v>85</v>
      </c>
      <c r="E15" s="6">
        <v>66</v>
      </c>
      <c r="F15" s="5">
        <v>73.6</v>
      </c>
      <c r="G15" s="7"/>
    </row>
    <row r="16" spans="1:7" ht="25.5" customHeight="1">
      <c r="A16" s="7">
        <v>13</v>
      </c>
      <c r="B16" s="6" t="str">
        <f t="shared" si="1"/>
        <v>2023002</v>
      </c>
      <c r="C16" s="6" t="str">
        <f>"202307300515"</f>
        <v>202307300515</v>
      </c>
      <c r="D16" s="6">
        <v>72</v>
      </c>
      <c r="E16" s="6">
        <v>72</v>
      </c>
      <c r="F16" s="5">
        <v>72</v>
      </c>
      <c r="G16" s="7"/>
    </row>
    <row r="17" spans="1:7" ht="25.5" customHeight="1">
      <c r="A17" s="7">
        <v>14</v>
      </c>
      <c r="B17" s="6" t="str">
        <f t="shared" si="1"/>
        <v>2023002</v>
      </c>
      <c r="C17" s="6" t="str">
        <f>"202307300601"</f>
        <v>202307300601</v>
      </c>
      <c r="D17" s="6">
        <v>64</v>
      </c>
      <c r="E17" s="6">
        <v>76</v>
      </c>
      <c r="F17" s="5">
        <v>71.2</v>
      </c>
      <c r="G17" s="7"/>
    </row>
    <row r="18" spans="1:7" ht="25.5" customHeight="1">
      <c r="A18" s="7">
        <v>15</v>
      </c>
      <c r="B18" s="10" t="str">
        <f>"2023002"</f>
        <v>2023002</v>
      </c>
      <c r="C18" s="10" t="str">
        <f>"202307300419"</f>
        <v>202307300419</v>
      </c>
      <c r="D18" s="10">
        <v>71</v>
      </c>
      <c r="E18" s="10">
        <v>71</v>
      </c>
      <c r="F18" s="10">
        <v>71</v>
      </c>
      <c r="G18" s="9"/>
    </row>
    <row r="19" spans="1:7" ht="25.5" customHeight="1">
      <c r="A19" s="12">
        <v>16</v>
      </c>
      <c r="B19" s="12" t="str">
        <f>"2023002"</f>
        <v>2023002</v>
      </c>
      <c r="C19" s="12" t="str">
        <f>"202307300607"</f>
        <v>202307300607</v>
      </c>
      <c r="D19" s="12">
        <v>71</v>
      </c>
      <c r="E19" s="12">
        <v>71</v>
      </c>
      <c r="F19" s="12">
        <v>71</v>
      </c>
      <c r="G19" s="13"/>
    </row>
  </sheetData>
  <sheetProtection/>
  <mergeCells count="1">
    <mergeCell ref="A2:G2"/>
  </mergeCells>
  <printOptions/>
  <pageMargins left="0.9444444444444444" right="0.7513888888888889" top="0.7868055555555555" bottom="0.7868055555555555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2023-08-01T08:38:16Z</cp:lastPrinted>
  <dcterms:created xsi:type="dcterms:W3CDTF">2023-07-27T03:09:37Z</dcterms:created>
  <dcterms:modified xsi:type="dcterms:W3CDTF">2023-08-04T03:33:50Z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9ED9227833BB40F6BCDB4ABABC204686_13</vt:lpwstr>
  </property>
  <property fmtid="{D5CDD505-2E9C-101B-9397-08002B2CF9AE}" pid="3" name="KSOProductBuildVer">
    <vt:lpwstr>2052-12.1.0.15120</vt:lpwstr>
  </property>
</Properties>
</file>