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<sst xmlns="http://schemas.openxmlformats.org/spreadsheetml/2006/main" count="270" uniqueCount="141">
  <si>
    <t>确山县2023年公开招聘教师考试总成绩</t>
  </si>
  <si>
    <t>序号</t>
  </si>
  <si>
    <t>姓名</t>
  </si>
  <si>
    <t>岗位</t>
  </si>
  <si>
    <t>代码</t>
  </si>
  <si>
    <t>准考证号</t>
  </si>
  <si>
    <t>笔试
成绩</t>
  </si>
  <si>
    <t>微型课
成绩</t>
  </si>
  <si>
    <t>才能展示
成绩</t>
  </si>
  <si>
    <t>总成绩</t>
  </si>
  <si>
    <t>排名</t>
  </si>
  <si>
    <t>备注</t>
  </si>
  <si>
    <t>黄梦珂</t>
  </si>
  <si>
    <r>
      <t>确山县第一高级中学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语文</t>
    </r>
    <r>
      <rPr>
        <sz val="11"/>
        <color indexed="8"/>
        <rFont val="Times New Roman"/>
        <family val="1"/>
      </rPr>
      <t>/10101</t>
    </r>
  </si>
  <si>
    <t>1</t>
  </si>
  <si>
    <t>*</t>
  </si>
  <si>
    <t>律豆豆</t>
  </si>
  <si>
    <t>陈蓓佳</t>
  </si>
  <si>
    <t>袁蓓嘉</t>
  </si>
  <si>
    <t>陈思雨</t>
  </si>
  <si>
    <t>邓芳</t>
  </si>
  <si>
    <t>赵振所</t>
  </si>
  <si>
    <r>
      <t>确山县第一高级中学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数学</t>
    </r>
    <r>
      <rPr>
        <sz val="11"/>
        <color indexed="8"/>
        <rFont val="Times New Roman"/>
        <family val="1"/>
      </rPr>
      <t>/10201</t>
    </r>
  </si>
  <si>
    <t>李如梦</t>
  </si>
  <si>
    <t>牛勇艳</t>
  </si>
  <si>
    <r>
      <t>确山县第一高级中学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英语</t>
    </r>
    <r>
      <rPr>
        <sz val="11"/>
        <color indexed="8"/>
        <rFont val="Times New Roman"/>
        <family val="1"/>
      </rPr>
      <t>/10301</t>
    </r>
  </si>
  <si>
    <t>李荣慧</t>
  </si>
  <si>
    <t>王婷婷</t>
  </si>
  <si>
    <t>李苗苗</t>
  </si>
  <si>
    <t>孙璐璐</t>
  </si>
  <si>
    <t>刘颖慧</t>
  </si>
  <si>
    <t>董乐雯</t>
  </si>
  <si>
    <t>缺考</t>
  </si>
  <si>
    <t>刘江</t>
  </si>
  <si>
    <r>
      <t>确山县第一高级中学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化学</t>
    </r>
    <r>
      <rPr>
        <sz val="11"/>
        <color indexed="8"/>
        <rFont val="Times New Roman"/>
        <family val="1"/>
      </rPr>
      <t>/10401</t>
    </r>
  </si>
  <si>
    <t>张红端</t>
  </si>
  <si>
    <t>时晓洁</t>
  </si>
  <si>
    <r>
      <t>确山县第一高级中学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政治</t>
    </r>
    <r>
      <rPr>
        <sz val="11"/>
        <color indexed="8"/>
        <rFont val="Times New Roman"/>
        <family val="1"/>
      </rPr>
      <t>/10601</t>
    </r>
  </si>
  <si>
    <t>时梦宇</t>
  </si>
  <si>
    <t>沈梦想</t>
  </si>
  <si>
    <t>周爽</t>
  </si>
  <si>
    <t>郭玲娟</t>
  </si>
  <si>
    <t>尚俊江</t>
  </si>
  <si>
    <t>许珂凡</t>
  </si>
  <si>
    <r>
      <t>确山县第一高级中学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历史</t>
    </r>
    <r>
      <rPr>
        <sz val="11"/>
        <color indexed="8"/>
        <rFont val="Times New Roman"/>
        <family val="1"/>
      </rPr>
      <t>/10701</t>
    </r>
  </si>
  <si>
    <t>张刚强</t>
  </si>
  <si>
    <t>刘浩</t>
  </si>
  <si>
    <t>刘静</t>
  </si>
  <si>
    <r>
      <t>确山县第一高级中学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心理健康</t>
    </r>
    <r>
      <rPr>
        <sz val="11"/>
        <color indexed="8"/>
        <rFont val="Times New Roman"/>
        <family val="1"/>
      </rPr>
      <t>/10801</t>
    </r>
  </si>
  <si>
    <t>都玉珍</t>
  </si>
  <si>
    <r>
      <t>确山县第一高级中学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日语</t>
    </r>
    <r>
      <rPr>
        <sz val="11"/>
        <color indexed="8"/>
        <rFont val="Times New Roman"/>
        <family val="1"/>
      </rPr>
      <t>/11001</t>
    </r>
  </si>
  <si>
    <t>翟晨希</t>
  </si>
  <si>
    <t>王梦洁</t>
  </si>
  <si>
    <r>
      <t>确山县第一高级中学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物理</t>
    </r>
    <r>
      <rPr>
        <sz val="11"/>
        <color indexed="8"/>
        <rFont val="Times New Roman"/>
        <family val="1"/>
      </rPr>
      <t>/11201</t>
    </r>
  </si>
  <si>
    <t>陈明珠</t>
  </si>
  <si>
    <t>钟梦梦</t>
  </si>
  <si>
    <t>常家盛</t>
  </si>
  <si>
    <t>禹梦</t>
  </si>
  <si>
    <r>
      <t>确山县第一高级中学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地理</t>
    </r>
    <r>
      <rPr>
        <sz val="11"/>
        <color indexed="8"/>
        <rFont val="Times New Roman"/>
        <family val="1"/>
      </rPr>
      <t>/11301</t>
    </r>
  </si>
  <si>
    <t>徐晨曦</t>
  </si>
  <si>
    <t>汪蕊</t>
  </si>
  <si>
    <t>王园</t>
  </si>
  <si>
    <t>李智涵</t>
  </si>
  <si>
    <t>王宁</t>
  </si>
  <si>
    <t>李梦娇</t>
  </si>
  <si>
    <t>吴蕊</t>
  </si>
  <si>
    <r>
      <rPr>
        <sz val="10.5"/>
        <color indexed="8"/>
        <rFont val="宋体"/>
        <family val="0"/>
      </rPr>
      <t>王相崴</t>
    </r>
  </si>
  <si>
    <r>
      <rPr>
        <sz val="10.5"/>
        <color indexed="8"/>
        <rFont val="宋体"/>
        <family val="0"/>
      </rPr>
      <t>确山县第一高级中学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体育</t>
    </r>
    <r>
      <rPr>
        <sz val="10.5"/>
        <color indexed="8"/>
        <rFont val="Times New Roman"/>
        <family val="1"/>
      </rPr>
      <t>/11401</t>
    </r>
  </si>
  <si>
    <r>
      <rPr>
        <sz val="10.5"/>
        <color indexed="8"/>
        <rFont val="宋体"/>
        <family val="0"/>
      </rPr>
      <t>潘一</t>
    </r>
  </si>
  <si>
    <r>
      <rPr>
        <sz val="10.5"/>
        <color indexed="8"/>
        <rFont val="宋体"/>
        <family val="0"/>
      </rPr>
      <t>黎世龙</t>
    </r>
  </si>
  <si>
    <r>
      <rPr>
        <sz val="10.5"/>
        <color indexed="8"/>
        <rFont val="宋体"/>
        <family val="0"/>
      </rPr>
      <t>殷春凤</t>
    </r>
  </si>
  <si>
    <t>康明真</t>
  </si>
  <si>
    <r>
      <t>确山县第二高级中学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语文</t>
    </r>
    <r>
      <rPr>
        <sz val="11"/>
        <color indexed="8"/>
        <rFont val="Times New Roman"/>
        <family val="1"/>
      </rPr>
      <t>/20101</t>
    </r>
  </si>
  <si>
    <t>张一麒</t>
  </si>
  <si>
    <t>王亚丽</t>
  </si>
  <si>
    <t>王婕</t>
  </si>
  <si>
    <r>
      <t>确山县第二高级中学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英语</t>
    </r>
    <r>
      <rPr>
        <sz val="11"/>
        <color indexed="8"/>
        <rFont val="Times New Roman"/>
        <family val="1"/>
      </rPr>
      <t>/20301</t>
    </r>
  </si>
  <si>
    <t>吴艺莹</t>
  </si>
  <si>
    <t>张雯</t>
  </si>
  <si>
    <t>王文欢</t>
  </si>
  <si>
    <t>徐宁</t>
  </si>
  <si>
    <r>
      <t>确山县第二高级中学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化学</t>
    </r>
    <r>
      <rPr>
        <sz val="11"/>
        <color indexed="8"/>
        <rFont val="Times New Roman"/>
        <family val="1"/>
      </rPr>
      <t>/20401</t>
    </r>
  </si>
  <si>
    <t>王慧霞</t>
  </si>
  <si>
    <r>
      <t>确山县第二高级中学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政治</t>
    </r>
    <r>
      <rPr>
        <sz val="11"/>
        <color indexed="8"/>
        <rFont val="Times New Roman"/>
        <family val="1"/>
      </rPr>
      <t>/20601</t>
    </r>
  </si>
  <si>
    <t>刘佳莉</t>
  </si>
  <si>
    <r>
      <t>确山县第二高级中学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心理健康</t>
    </r>
    <r>
      <rPr>
        <sz val="11"/>
        <color indexed="8"/>
        <rFont val="Times New Roman"/>
        <family val="1"/>
      </rPr>
      <t>/20801</t>
    </r>
  </si>
  <si>
    <t>李果磊</t>
  </si>
  <si>
    <r>
      <t>确山县第二高级中学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物理</t>
    </r>
    <r>
      <rPr>
        <sz val="11"/>
        <color indexed="8"/>
        <rFont val="Times New Roman"/>
        <family val="1"/>
      </rPr>
      <t>/21001</t>
    </r>
  </si>
  <si>
    <t>梁志姣</t>
  </si>
  <si>
    <r>
      <t>确山县第二高级中学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地理</t>
    </r>
    <r>
      <rPr>
        <sz val="11"/>
        <color indexed="8"/>
        <rFont val="Times New Roman"/>
        <family val="1"/>
      </rPr>
      <t>/21101</t>
    </r>
  </si>
  <si>
    <r>
      <rPr>
        <sz val="10.5"/>
        <color indexed="8"/>
        <rFont val="宋体"/>
        <family val="0"/>
      </rPr>
      <t>杨鑫岭</t>
    </r>
  </si>
  <si>
    <r>
      <rPr>
        <sz val="10.5"/>
        <color indexed="8"/>
        <rFont val="宋体"/>
        <family val="0"/>
      </rPr>
      <t>确山县第二高级中学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体育（田径方向）</t>
    </r>
    <r>
      <rPr>
        <sz val="10.5"/>
        <color indexed="8"/>
        <rFont val="Times New Roman"/>
        <family val="1"/>
      </rPr>
      <t>/21202</t>
    </r>
  </si>
  <si>
    <r>
      <rPr>
        <sz val="10.5"/>
        <color indexed="8"/>
        <rFont val="宋体"/>
        <family val="0"/>
      </rPr>
      <t>陈长远</t>
    </r>
  </si>
  <si>
    <r>
      <rPr>
        <sz val="10.5"/>
        <color indexed="8"/>
        <rFont val="宋体"/>
        <family val="0"/>
      </rPr>
      <t>魏慧莹</t>
    </r>
  </si>
  <si>
    <r>
      <rPr>
        <sz val="10.5"/>
        <color indexed="8"/>
        <rFont val="宋体"/>
        <family val="0"/>
      </rPr>
      <t>确山县第二高级中学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音乐</t>
    </r>
    <r>
      <rPr>
        <sz val="10.5"/>
        <color indexed="8"/>
        <rFont val="Times New Roman"/>
        <family val="1"/>
      </rPr>
      <t>/21301</t>
    </r>
  </si>
  <si>
    <r>
      <rPr>
        <sz val="10.5"/>
        <color indexed="8"/>
        <rFont val="宋体"/>
        <family val="0"/>
      </rPr>
      <t>苏珊珊</t>
    </r>
  </si>
  <si>
    <r>
      <rPr>
        <sz val="10.5"/>
        <color indexed="8"/>
        <rFont val="宋体"/>
        <family val="0"/>
      </rPr>
      <t>井宇欣</t>
    </r>
  </si>
  <si>
    <r>
      <rPr>
        <sz val="10.5"/>
        <color indexed="8"/>
        <rFont val="宋体"/>
        <family val="0"/>
      </rPr>
      <t>黄依依</t>
    </r>
  </si>
  <si>
    <r>
      <rPr>
        <sz val="10.5"/>
        <color indexed="8"/>
        <rFont val="宋体"/>
        <family val="0"/>
      </rPr>
      <t>刘勇会</t>
    </r>
  </si>
  <si>
    <r>
      <rPr>
        <sz val="10.5"/>
        <color indexed="8"/>
        <rFont val="宋体"/>
        <family val="0"/>
      </rPr>
      <t>梅梦洋</t>
    </r>
  </si>
  <si>
    <r>
      <rPr>
        <sz val="10.5"/>
        <color indexed="8"/>
        <rFont val="宋体"/>
        <family val="0"/>
      </rPr>
      <t>王莉军</t>
    </r>
  </si>
  <si>
    <r>
      <rPr>
        <sz val="10.5"/>
        <color indexed="8"/>
        <rFont val="宋体"/>
        <family val="0"/>
      </rPr>
      <t>确山县第二高级中学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美术</t>
    </r>
    <r>
      <rPr>
        <sz val="10.5"/>
        <color indexed="8"/>
        <rFont val="Times New Roman"/>
        <family val="1"/>
      </rPr>
      <t>/21401</t>
    </r>
  </si>
  <si>
    <r>
      <rPr>
        <sz val="10.5"/>
        <color indexed="8"/>
        <rFont val="宋体"/>
        <family val="0"/>
      </rPr>
      <t>付艳敏</t>
    </r>
  </si>
  <si>
    <t>2</t>
  </si>
  <si>
    <r>
      <rPr>
        <sz val="10.5"/>
        <color indexed="8"/>
        <rFont val="宋体"/>
        <family val="0"/>
      </rPr>
      <t>张洁</t>
    </r>
  </si>
  <si>
    <t>3</t>
  </si>
  <si>
    <r>
      <rPr>
        <sz val="10.5"/>
        <color indexed="8"/>
        <rFont val="宋体"/>
        <family val="0"/>
      </rPr>
      <t>杜娟</t>
    </r>
  </si>
  <si>
    <t>4</t>
  </si>
  <si>
    <t>焦乐</t>
  </si>
  <si>
    <r>
      <t>确山县教师进修学校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语文</t>
    </r>
    <r>
      <rPr>
        <sz val="11"/>
        <color indexed="8"/>
        <rFont val="Times New Roman"/>
        <family val="1"/>
      </rPr>
      <t>/30101</t>
    </r>
  </si>
  <si>
    <t>安婷</t>
  </si>
  <si>
    <t>李盼盼</t>
  </si>
  <si>
    <t>杨智慧</t>
  </si>
  <si>
    <r>
      <rPr>
        <sz val="10.5"/>
        <color indexed="8"/>
        <rFont val="宋体"/>
        <family val="0"/>
      </rPr>
      <t>马梦柯</t>
    </r>
  </si>
  <si>
    <r>
      <rPr>
        <sz val="10.5"/>
        <color indexed="8"/>
        <rFont val="宋体"/>
        <family val="0"/>
      </rPr>
      <t>确山县教师进修学校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体育</t>
    </r>
    <r>
      <rPr>
        <sz val="10.5"/>
        <color indexed="8"/>
        <rFont val="Times New Roman"/>
        <family val="1"/>
      </rPr>
      <t>/30301</t>
    </r>
  </si>
  <si>
    <r>
      <rPr>
        <sz val="10.5"/>
        <color indexed="8"/>
        <rFont val="宋体"/>
        <family val="0"/>
      </rPr>
      <t>陈浩旗</t>
    </r>
  </si>
  <si>
    <t>杜宣霖</t>
  </si>
  <si>
    <r>
      <t>确山县职业教育中心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数学</t>
    </r>
    <r>
      <rPr>
        <sz val="11"/>
        <color indexed="8"/>
        <rFont val="Times New Roman"/>
        <family val="1"/>
      </rPr>
      <t>/40101</t>
    </r>
  </si>
  <si>
    <t>张塬梅</t>
  </si>
  <si>
    <t>严如钰</t>
  </si>
  <si>
    <r>
      <t>确山县职业教育中心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英语</t>
    </r>
    <r>
      <rPr>
        <sz val="11"/>
        <color indexed="8"/>
        <rFont val="Times New Roman"/>
        <family val="1"/>
      </rPr>
      <t>/40201</t>
    </r>
  </si>
  <si>
    <t>张文莉</t>
  </si>
  <si>
    <r>
      <rPr>
        <sz val="10.5"/>
        <color indexed="8"/>
        <rFont val="宋体"/>
        <family val="0"/>
      </rPr>
      <t>谭浩</t>
    </r>
  </si>
  <si>
    <r>
      <rPr>
        <sz val="10.5"/>
        <color indexed="8"/>
        <rFont val="宋体"/>
        <family val="0"/>
      </rPr>
      <t>确山县职业教育中心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体育</t>
    </r>
    <r>
      <rPr>
        <sz val="10.5"/>
        <color indexed="8"/>
        <rFont val="Times New Roman"/>
        <family val="1"/>
      </rPr>
      <t>/40301</t>
    </r>
  </si>
  <si>
    <r>
      <rPr>
        <sz val="10.5"/>
        <color indexed="8"/>
        <rFont val="宋体"/>
        <family val="0"/>
      </rPr>
      <t>曹俊梅</t>
    </r>
  </si>
  <si>
    <r>
      <rPr>
        <sz val="10.5"/>
        <color indexed="8"/>
        <rFont val="宋体"/>
        <family val="0"/>
      </rPr>
      <t>马俊婷</t>
    </r>
  </si>
  <si>
    <r>
      <rPr>
        <sz val="10.5"/>
        <color indexed="8"/>
        <rFont val="宋体"/>
        <family val="0"/>
      </rPr>
      <t>确山县职业教育中心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音乐（声乐方向）</t>
    </r>
    <r>
      <rPr>
        <sz val="10.5"/>
        <color indexed="8"/>
        <rFont val="Times New Roman"/>
        <family val="1"/>
      </rPr>
      <t>/40401</t>
    </r>
  </si>
  <si>
    <r>
      <rPr>
        <sz val="10.5"/>
        <color indexed="8"/>
        <rFont val="宋体"/>
        <family val="0"/>
      </rPr>
      <t>张凯恒</t>
    </r>
  </si>
  <si>
    <r>
      <rPr>
        <sz val="10.5"/>
        <color indexed="8"/>
        <rFont val="宋体"/>
        <family val="0"/>
      </rPr>
      <t>刘子琳</t>
    </r>
  </si>
  <si>
    <r>
      <rPr>
        <sz val="10.5"/>
        <color indexed="8"/>
        <rFont val="宋体"/>
        <family val="0"/>
      </rPr>
      <t>确山县职业教育中心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音乐（舞蹈方向）</t>
    </r>
    <r>
      <rPr>
        <sz val="10.5"/>
        <color indexed="8"/>
        <rFont val="Times New Roman"/>
        <family val="1"/>
      </rPr>
      <t>/40402</t>
    </r>
  </si>
  <si>
    <r>
      <rPr>
        <sz val="10.5"/>
        <color indexed="8"/>
        <rFont val="宋体"/>
        <family val="0"/>
      </rPr>
      <t>朱艺薇</t>
    </r>
  </si>
  <si>
    <r>
      <rPr>
        <sz val="10.5"/>
        <color indexed="8"/>
        <rFont val="宋体"/>
        <family val="0"/>
      </rPr>
      <t>韩艳琰</t>
    </r>
  </si>
  <si>
    <r>
      <rPr>
        <sz val="10.5"/>
        <color indexed="8"/>
        <rFont val="宋体"/>
        <family val="0"/>
      </rPr>
      <t>确山县职业教育中心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音乐（钢琴方向）</t>
    </r>
    <r>
      <rPr>
        <sz val="10.5"/>
        <color indexed="8"/>
        <rFont val="Times New Roman"/>
        <family val="1"/>
      </rPr>
      <t>/40403</t>
    </r>
  </si>
  <si>
    <r>
      <rPr>
        <sz val="10.5"/>
        <color indexed="8"/>
        <rFont val="宋体"/>
        <family val="0"/>
      </rPr>
      <t>张岩</t>
    </r>
  </si>
  <si>
    <t>桂林园</t>
  </si>
  <si>
    <r>
      <t>确山县职业教育中心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计算机</t>
    </r>
    <r>
      <rPr>
        <sz val="11"/>
        <color indexed="8"/>
        <rFont val="Times New Roman"/>
        <family val="1"/>
      </rPr>
      <t>/40501</t>
    </r>
  </si>
  <si>
    <t>周珺莹</t>
  </si>
  <si>
    <r>
      <rPr>
        <sz val="10.5"/>
        <color indexed="8"/>
        <rFont val="宋体"/>
        <family val="0"/>
      </rPr>
      <t>李文博</t>
    </r>
  </si>
  <si>
    <r>
      <rPr>
        <sz val="10.5"/>
        <color indexed="8"/>
        <rFont val="宋体"/>
        <family val="0"/>
      </rPr>
      <t>确山县职业教育中心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汽修</t>
    </r>
    <r>
      <rPr>
        <sz val="10.5"/>
        <color indexed="8"/>
        <rFont val="Times New Roman"/>
        <family val="1"/>
      </rPr>
      <t>/40601</t>
    </r>
  </si>
  <si>
    <t>张子怡</t>
  </si>
  <si>
    <r>
      <t>确山县职业教育中心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财会</t>
    </r>
    <r>
      <rPr>
        <sz val="11"/>
        <color indexed="8"/>
        <rFont val="Times New Roman"/>
        <family val="1"/>
      </rPr>
      <t>/40701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</si>
</sst>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b/>
      <sz val="10.5"/>
      <color rgb="FF000000"/>
      <name val="宋体"/>
      <family val="0"/>
    </font>
    <font>
      <sz val="11"/>
      <color rgb="FF000000"/>
      <name val="宋体"/>
      <family val="0"/>
    </font>
    <font>
      <sz val="11"/>
      <color rgb="FF000000"/>
      <name val="Times New Roman"/>
      <family val="1"/>
    </font>
    <font>
      <sz val="10.5"/>
      <color rgb="FF000000"/>
      <name val="宋体"/>
      <family val="0"/>
    </font>
    <font>
      <sz val="10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tabSelected="1" zoomScaleSheetLayoutView="100" workbookViewId="0" topLeftCell="A1">
      <selection activeCell="P5" sqref="P5"/>
    </sheetView>
  </sheetViews>
  <sheetFormatPr defaultColWidth="9.00390625" defaultRowHeight="14.25"/>
  <cols>
    <col min="1" max="1" width="4.125" style="3" customWidth="1"/>
    <col min="2" max="2" width="7.625" style="3" customWidth="1"/>
    <col min="3" max="3" width="30.25390625" style="3" customWidth="1"/>
    <col min="4" max="4" width="6.375" style="3" customWidth="1"/>
    <col min="5" max="5" width="10.125" style="3" customWidth="1"/>
    <col min="6" max="6" width="5.625" style="3" customWidth="1"/>
    <col min="7" max="7" width="6.625" style="3" customWidth="1"/>
    <col min="8" max="8" width="9.375" style="3" customWidth="1"/>
    <col min="9" max="9" width="6.875" style="4" customWidth="1"/>
    <col min="10" max="10" width="5.375" style="5" customWidth="1"/>
    <col min="11" max="11" width="4.75390625" style="6" customWidth="1"/>
    <col min="12" max="16384" width="9.00390625" style="3" customWidth="1"/>
  </cols>
  <sheetData>
    <row r="1" spans="1:11" ht="4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7.75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11" t="s">
        <v>6</v>
      </c>
      <c r="G2" s="12" t="s">
        <v>7</v>
      </c>
      <c r="H2" s="12" t="s">
        <v>8</v>
      </c>
      <c r="I2" s="31" t="s">
        <v>9</v>
      </c>
      <c r="J2" s="32" t="s">
        <v>10</v>
      </c>
      <c r="K2" s="33" t="s">
        <v>11</v>
      </c>
    </row>
    <row r="3" spans="1:11" ht="21.75" customHeight="1">
      <c r="A3" s="13">
        <v>1</v>
      </c>
      <c r="B3" s="14" t="s">
        <v>12</v>
      </c>
      <c r="C3" s="14" t="s">
        <v>13</v>
      </c>
      <c r="D3" s="15">
        <v>10101</v>
      </c>
      <c r="E3" s="16">
        <v>2023010040</v>
      </c>
      <c r="F3" s="16">
        <v>67.1</v>
      </c>
      <c r="G3" s="16">
        <v>86.86</v>
      </c>
      <c r="H3" s="16"/>
      <c r="I3" s="20">
        <f aca="true" t="shared" si="0" ref="I3:I43">F3*0.5+G3*0.5</f>
        <v>76.97999999999999</v>
      </c>
      <c r="J3" s="34" t="s">
        <v>14</v>
      </c>
      <c r="K3" s="13" t="s">
        <v>15</v>
      </c>
    </row>
    <row r="4" spans="1:11" ht="21.75" customHeight="1">
      <c r="A4" s="13">
        <v>2</v>
      </c>
      <c r="B4" s="14" t="s">
        <v>16</v>
      </c>
      <c r="C4" s="14" t="s">
        <v>13</v>
      </c>
      <c r="D4" s="15">
        <v>10101</v>
      </c>
      <c r="E4" s="16">
        <v>2023010060</v>
      </c>
      <c r="F4" s="16">
        <v>68.8</v>
      </c>
      <c r="G4" s="16">
        <v>83.8</v>
      </c>
      <c r="H4" s="16"/>
      <c r="I4" s="20">
        <f t="shared" si="0"/>
        <v>76.3</v>
      </c>
      <c r="J4" s="34">
        <f aca="true" t="shared" si="1" ref="J4:J35">SUMPRODUCT((D$3:D$66=D4)*(I$3:I$66&gt;I4))+1</f>
        <v>2</v>
      </c>
      <c r="K4" s="13" t="s">
        <v>15</v>
      </c>
    </row>
    <row r="5" spans="1:11" ht="21.75" customHeight="1">
      <c r="A5" s="13">
        <v>3</v>
      </c>
      <c r="B5" s="14" t="s">
        <v>17</v>
      </c>
      <c r="C5" s="14" t="s">
        <v>13</v>
      </c>
      <c r="D5" s="15">
        <v>10101</v>
      </c>
      <c r="E5" s="16">
        <v>2023010107</v>
      </c>
      <c r="F5" s="16">
        <v>64.8</v>
      </c>
      <c r="G5" s="16">
        <v>83.83</v>
      </c>
      <c r="H5" s="16"/>
      <c r="I5" s="20">
        <f t="shared" si="0"/>
        <v>74.315</v>
      </c>
      <c r="J5" s="34">
        <f t="shared" si="1"/>
        <v>3</v>
      </c>
      <c r="K5" s="13" t="s">
        <v>15</v>
      </c>
    </row>
    <row r="6" spans="1:11" ht="21.75" customHeight="1">
      <c r="A6" s="13">
        <v>4</v>
      </c>
      <c r="B6" s="14" t="s">
        <v>18</v>
      </c>
      <c r="C6" s="14" t="s">
        <v>13</v>
      </c>
      <c r="D6" s="15">
        <v>10101</v>
      </c>
      <c r="E6" s="16">
        <v>2023010087</v>
      </c>
      <c r="F6" s="16">
        <v>60.3</v>
      </c>
      <c r="G6" s="16">
        <v>84.41</v>
      </c>
      <c r="H6" s="16"/>
      <c r="I6" s="20">
        <f t="shared" si="0"/>
        <v>72.35499999999999</v>
      </c>
      <c r="J6" s="34">
        <f t="shared" si="1"/>
        <v>4</v>
      </c>
      <c r="K6" s="13"/>
    </row>
    <row r="7" spans="1:11" ht="21.75" customHeight="1">
      <c r="A7" s="13">
        <v>5</v>
      </c>
      <c r="B7" s="14" t="s">
        <v>19</v>
      </c>
      <c r="C7" s="14" t="s">
        <v>13</v>
      </c>
      <c r="D7" s="15">
        <v>10101</v>
      </c>
      <c r="E7" s="16">
        <v>2023010007</v>
      </c>
      <c r="F7" s="16">
        <v>59.9</v>
      </c>
      <c r="G7" s="16">
        <v>81.48</v>
      </c>
      <c r="H7" s="16"/>
      <c r="I7" s="20">
        <f t="shared" si="0"/>
        <v>70.69</v>
      </c>
      <c r="J7" s="34">
        <f t="shared" si="1"/>
        <v>5</v>
      </c>
      <c r="K7" s="13"/>
    </row>
    <row r="8" spans="1:11" ht="21.75" customHeight="1">
      <c r="A8" s="13">
        <v>6</v>
      </c>
      <c r="B8" s="14" t="s">
        <v>20</v>
      </c>
      <c r="C8" s="14" t="s">
        <v>13</v>
      </c>
      <c r="D8" s="15">
        <v>10101</v>
      </c>
      <c r="E8" s="16">
        <v>2023010017</v>
      </c>
      <c r="F8" s="16">
        <v>62.4</v>
      </c>
      <c r="G8" s="16">
        <v>78.73</v>
      </c>
      <c r="H8" s="16"/>
      <c r="I8" s="20">
        <f t="shared" si="0"/>
        <v>70.565</v>
      </c>
      <c r="J8" s="34">
        <f t="shared" si="1"/>
        <v>6</v>
      </c>
      <c r="K8" s="13"/>
    </row>
    <row r="9" spans="1:11" s="1" customFormat="1" ht="21.75" customHeight="1">
      <c r="A9" s="13">
        <v>7</v>
      </c>
      <c r="B9" s="17" t="s">
        <v>21</v>
      </c>
      <c r="C9" s="17" t="s">
        <v>22</v>
      </c>
      <c r="D9" s="18">
        <v>10201</v>
      </c>
      <c r="E9" s="19">
        <v>2023010103</v>
      </c>
      <c r="F9" s="19">
        <v>62.3</v>
      </c>
      <c r="G9" s="19">
        <v>85.65</v>
      </c>
      <c r="H9" s="19"/>
      <c r="I9" s="21">
        <f t="shared" si="0"/>
        <v>73.975</v>
      </c>
      <c r="J9" s="34">
        <f t="shared" si="1"/>
        <v>1</v>
      </c>
      <c r="K9" s="35" t="s">
        <v>15</v>
      </c>
    </row>
    <row r="10" spans="1:11" s="1" customFormat="1" ht="21.75" customHeight="1">
      <c r="A10" s="13">
        <v>8</v>
      </c>
      <c r="B10" s="17" t="s">
        <v>23</v>
      </c>
      <c r="C10" s="17" t="s">
        <v>22</v>
      </c>
      <c r="D10" s="18">
        <v>10201</v>
      </c>
      <c r="E10" s="19">
        <v>2023010121</v>
      </c>
      <c r="F10" s="19">
        <v>59.6</v>
      </c>
      <c r="G10" s="19">
        <v>83.15</v>
      </c>
      <c r="H10" s="19"/>
      <c r="I10" s="21">
        <f t="shared" si="0"/>
        <v>71.375</v>
      </c>
      <c r="J10" s="34">
        <f t="shared" si="1"/>
        <v>2</v>
      </c>
      <c r="K10" s="35" t="s">
        <v>15</v>
      </c>
    </row>
    <row r="11" spans="1:11" ht="21.75" customHeight="1">
      <c r="A11" s="13">
        <v>9</v>
      </c>
      <c r="B11" s="14" t="s">
        <v>24</v>
      </c>
      <c r="C11" s="14" t="s">
        <v>25</v>
      </c>
      <c r="D11" s="15">
        <v>10301</v>
      </c>
      <c r="E11" s="16">
        <v>2023010104</v>
      </c>
      <c r="F11" s="16">
        <v>64.7</v>
      </c>
      <c r="G11" s="16">
        <v>86.09</v>
      </c>
      <c r="H11" s="16"/>
      <c r="I11" s="20">
        <f t="shared" si="0"/>
        <v>75.39500000000001</v>
      </c>
      <c r="J11" s="34">
        <f t="shared" si="1"/>
        <v>1</v>
      </c>
      <c r="K11" s="36" t="s">
        <v>15</v>
      </c>
    </row>
    <row r="12" spans="1:11" ht="21.75" customHeight="1">
      <c r="A12" s="13">
        <v>10</v>
      </c>
      <c r="B12" s="14" t="s">
        <v>26</v>
      </c>
      <c r="C12" s="14" t="s">
        <v>25</v>
      </c>
      <c r="D12" s="15">
        <v>10301</v>
      </c>
      <c r="E12" s="16">
        <v>2023010078</v>
      </c>
      <c r="F12" s="16">
        <v>64.2</v>
      </c>
      <c r="G12" s="16">
        <v>85.79</v>
      </c>
      <c r="H12" s="16"/>
      <c r="I12" s="20">
        <f t="shared" si="0"/>
        <v>74.995</v>
      </c>
      <c r="J12" s="34">
        <f t="shared" si="1"/>
        <v>2</v>
      </c>
      <c r="K12" s="36" t="s">
        <v>15</v>
      </c>
    </row>
    <row r="13" spans="1:11" ht="21.75" customHeight="1">
      <c r="A13" s="13">
        <v>11</v>
      </c>
      <c r="B13" s="14" t="s">
        <v>27</v>
      </c>
      <c r="C13" s="14" t="s">
        <v>25</v>
      </c>
      <c r="D13" s="15">
        <v>10301</v>
      </c>
      <c r="E13" s="16">
        <v>2023010029</v>
      </c>
      <c r="F13" s="16">
        <v>63.7</v>
      </c>
      <c r="G13" s="16">
        <v>82.34</v>
      </c>
      <c r="H13" s="16"/>
      <c r="I13" s="20">
        <f t="shared" si="0"/>
        <v>73.02000000000001</v>
      </c>
      <c r="J13" s="34">
        <f t="shared" si="1"/>
        <v>3</v>
      </c>
      <c r="K13" s="36" t="s">
        <v>15</v>
      </c>
    </row>
    <row r="14" spans="1:11" ht="21.75" customHeight="1">
      <c r="A14" s="13">
        <v>12</v>
      </c>
      <c r="B14" s="14" t="s">
        <v>28</v>
      </c>
      <c r="C14" s="14" t="s">
        <v>25</v>
      </c>
      <c r="D14" s="15">
        <v>10301</v>
      </c>
      <c r="E14" s="16">
        <v>2023010054</v>
      </c>
      <c r="F14" s="16">
        <v>61.2</v>
      </c>
      <c r="G14" s="16">
        <v>83.65</v>
      </c>
      <c r="H14" s="16"/>
      <c r="I14" s="20">
        <f t="shared" si="0"/>
        <v>72.42500000000001</v>
      </c>
      <c r="J14" s="34">
        <f t="shared" si="1"/>
        <v>4</v>
      </c>
      <c r="K14" s="36" t="s">
        <v>15</v>
      </c>
    </row>
    <row r="15" spans="1:11" ht="21.75" customHeight="1">
      <c r="A15" s="13">
        <v>13</v>
      </c>
      <c r="B15" s="14" t="s">
        <v>29</v>
      </c>
      <c r="C15" s="14" t="s">
        <v>25</v>
      </c>
      <c r="D15" s="15">
        <v>10301</v>
      </c>
      <c r="E15" s="16">
        <v>2023010055</v>
      </c>
      <c r="F15" s="16">
        <v>59.6</v>
      </c>
      <c r="G15" s="16">
        <v>81.71</v>
      </c>
      <c r="H15" s="16"/>
      <c r="I15" s="20">
        <f t="shared" si="0"/>
        <v>70.655</v>
      </c>
      <c r="J15" s="34">
        <f t="shared" si="1"/>
        <v>5</v>
      </c>
      <c r="K15" s="36" t="s">
        <v>15</v>
      </c>
    </row>
    <row r="16" spans="1:11" ht="21.75" customHeight="1">
      <c r="A16" s="13">
        <v>14</v>
      </c>
      <c r="B16" s="14" t="s">
        <v>30</v>
      </c>
      <c r="C16" s="14" t="s">
        <v>25</v>
      </c>
      <c r="D16" s="15">
        <v>10301</v>
      </c>
      <c r="E16" s="16">
        <v>2023010038</v>
      </c>
      <c r="F16" s="16">
        <v>61.1</v>
      </c>
      <c r="G16" s="20">
        <v>79.2</v>
      </c>
      <c r="H16" s="20"/>
      <c r="I16" s="20">
        <f t="shared" si="0"/>
        <v>70.15</v>
      </c>
      <c r="J16" s="34">
        <f t="shared" si="1"/>
        <v>6</v>
      </c>
      <c r="K16" s="36"/>
    </row>
    <row r="17" spans="1:11" ht="21.75" customHeight="1">
      <c r="A17" s="13">
        <v>15</v>
      </c>
      <c r="B17" s="14" t="s">
        <v>31</v>
      </c>
      <c r="C17" s="14" t="s">
        <v>25</v>
      </c>
      <c r="D17" s="15">
        <v>10301</v>
      </c>
      <c r="E17" s="16">
        <v>2023010039</v>
      </c>
      <c r="F17" s="16">
        <v>48.6</v>
      </c>
      <c r="G17" s="14" t="s">
        <v>32</v>
      </c>
      <c r="H17" s="16"/>
      <c r="I17" s="20">
        <v>24.3</v>
      </c>
      <c r="J17" s="34">
        <f t="shared" si="1"/>
        <v>7</v>
      </c>
      <c r="K17" s="36"/>
    </row>
    <row r="18" spans="1:11" s="1" customFormat="1" ht="21.75" customHeight="1">
      <c r="A18" s="13">
        <v>16</v>
      </c>
      <c r="B18" s="17" t="s">
        <v>33</v>
      </c>
      <c r="C18" s="17" t="s">
        <v>34</v>
      </c>
      <c r="D18" s="18">
        <v>10401</v>
      </c>
      <c r="E18" s="19">
        <v>2023010012</v>
      </c>
      <c r="F18" s="19">
        <v>61.8</v>
      </c>
      <c r="G18" s="19">
        <v>85.88</v>
      </c>
      <c r="H18" s="19"/>
      <c r="I18" s="21">
        <f t="shared" si="0"/>
        <v>73.84</v>
      </c>
      <c r="J18" s="34">
        <f t="shared" si="1"/>
        <v>1</v>
      </c>
      <c r="K18" s="36" t="s">
        <v>15</v>
      </c>
    </row>
    <row r="19" spans="1:11" s="1" customFormat="1" ht="21.75" customHeight="1">
      <c r="A19" s="13">
        <v>17</v>
      </c>
      <c r="B19" s="17" t="s">
        <v>35</v>
      </c>
      <c r="C19" s="17" t="s">
        <v>34</v>
      </c>
      <c r="D19" s="18">
        <v>10401</v>
      </c>
      <c r="E19" s="19">
        <v>2023010096</v>
      </c>
      <c r="F19" s="19">
        <v>60.8</v>
      </c>
      <c r="G19" s="21">
        <v>86.5</v>
      </c>
      <c r="H19" s="21"/>
      <c r="I19" s="21">
        <f t="shared" si="0"/>
        <v>73.65</v>
      </c>
      <c r="J19" s="34">
        <f t="shared" si="1"/>
        <v>2</v>
      </c>
      <c r="K19" s="36" t="s">
        <v>15</v>
      </c>
    </row>
    <row r="20" spans="1:11" ht="21.75" customHeight="1">
      <c r="A20" s="13">
        <v>18</v>
      </c>
      <c r="B20" s="14" t="s">
        <v>36</v>
      </c>
      <c r="C20" s="14" t="s">
        <v>37</v>
      </c>
      <c r="D20" s="15">
        <v>10601</v>
      </c>
      <c r="E20" s="16">
        <v>2023010052</v>
      </c>
      <c r="F20" s="16">
        <v>68.4</v>
      </c>
      <c r="G20" s="16">
        <v>85.98</v>
      </c>
      <c r="H20" s="16"/>
      <c r="I20" s="20">
        <f t="shared" si="0"/>
        <v>77.19</v>
      </c>
      <c r="J20" s="34">
        <f t="shared" si="1"/>
        <v>1</v>
      </c>
      <c r="K20" s="13" t="s">
        <v>15</v>
      </c>
    </row>
    <row r="21" spans="1:11" ht="21.75" customHeight="1">
      <c r="A21" s="13">
        <v>19</v>
      </c>
      <c r="B21" s="14" t="s">
        <v>38</v>
      </c>
      <c r="C21" s="14" t="s">
        <v>37</v>
      </c>
      <c r="D21" s="15">
        <v>10601</v>
      </c>
      <c r="E21" s="16">
        <v>2023010023</v>
      </c>
      <c r="F21" s="16">
        <v>70.3</v>
      </c>
      <c r="G21" s="16">
        <v>81.28</v>
      </c>
      <c r="H21" s="16"/>
      <c r="I21" s="20">
        <f t="shared" si="0"/>
        <v>75.78999999999999</v>
      </c>
      <c r="J21" s="34">
        <f t="shared" si="1"/>
        <v>2</v>
      </c>
      <c r="K21" s="13" t="s">
        <v>15</v>
      </c>
    </row>
    <row r="22" spans="1:11" ht="21.75" customHeight="1">
      <c r="A22" s="13">
        <v>20</v>
      </c>
      <c r="B22" s="14" t="s">
        <v>39</v>
      </c>
      <c r="C22" s="14" t="s">
        <v>37</v>
      </c>
      <c r="D22" s="15">
        <v>10601</v>
      </c>
      <c r="E22" s="16">
        <v>2023010048</v>
      </c>
      <c r="F22" s="16">
        <v>65.7</v>
      </c>
      <c r="G22" s="16">
        <v>83.55</v>
      </c>
      <c r="H22" s="16"/>
      <c r="I22" s="20">
        <f t="shared" si="0"/>
        <v>74.625</v>
      </c>
      <c r="J22" s="34">
        <f t="shared" si="1"/>
        <v>3</v>
      </c>
      <c r="K22" s="13" t="s">
        <v>15</v>
      </c>
    </row>
    <row r="23" spans="1:11" ht="21.75" customHeight="1">
      <c r="A23" s="13">
        <v>21</v>
      </c>
      <c r="B23" s="14" t="s">
        <v>40</v>
      </c>
      <c r="C23" s="14" t="s">
        <v>37</v>
      </c>
      <c r="D23" s="15">
        <v>10601</v>
      </c>
      <c r="E23" s="16">
        <v>2023010062</v>
      </c>
      <c r="F23" s="16">
        <v>62.8</v>
      </c>
      <c r="G23" s="16">
        <v>85.64</v>
      </c>
      <c r="H23" s="16"/>
      <c r="I23" s="20">
        <f t="shared" si="0"/>
        <v>74.22</v>
      </c>
      <c r="J23" s="34">
        <f t="shared" si="1"/>
        <v>4</v>
      </c>
      <c r="K23" s="13" t="s">
        <v>15</v>
      </c>
    </row>
    <row r="24" spans="1:11" ht="21.75" customHeight="1">
      <c r="A24" s="13">
        <v>22</v>
      </c>
      <c r="B24" s="14" t="s">
        <v>41</v>
      </c>
      <c r="C24" s="14" t="s">
        <v>37</v>
      </c>
      <c r="D24" s="15">
        <v>10601</v>
      </c>
      <c r="E24" s="16">
        <v>2023010091</v>
      </c>
      <c r="F24" s="16">
        <v>63.3</v>
      </c>
      <c r="G24" s="16">
        <v>82.81</v>
      </c>
      <c r="H24" s="16"/>
      <c r="I24" s="20">
        <f t="shared" si="0"/>
        <v>73.055</v>
      </c>
      <c r="J24" s="34">
        <f t="shared" si="1"/>
        <v>5</v>
      </c>
      <c r="K24" s="13" t="s">
        <v>15</v>
      </c>
    </row>
    <row r="25" spans="1:11" ht="21.75" customHeight="1">
      <c r="A25" s="13">
        <v>23</v>
      </c>
      <c r="B25" s="14" t="s">
        <v>42</v>
      </c>
      <c r="C25" s="14" t="s">
        <v>37</v>
      </c>
      <c r="D25" s="15">
        <v>10601</v>
      </c>
      <c r="E25" s="16">
        <v>2023010081</v>
      </c>
      <c r="F25" s="16">
        <v>62.7</v>
      </c>
      <c r="G25" s="16">
        <v>83.11</v>
      </c>
      <c r="H25" s="16"/>
      <c r="I25" s="20">
        <f t="shared" si="0"/>
        <v>72.905</v>
      </c>
      <c r="J25" s="34">
        <f t="shared" si="1"/>
        <v>6</v>
      </c>
      <c r="K25" s="13"/>
    </row>
    <row r="26" spans="1:11" s="1" customFormat="1" ht="21.75" customHeight="1">
      <c r="A26" s="13">
        <v>24</v>
      </c>
      <c r="B26" s="17" t="s">
        <v>43</v>
      </c>
      <c r="C26" s="17" t="s">
        <v>44</v>
      </c>
      <c r="D26" s="18">
        <v>10701</v>
      </c>
      <c r="E26" s="19">
        <v>2023010016</v>
      </c>
      <c r="F26" s="19">
        <v>64.8</v>
      </c>
      <c r="G26" s="21">
        <v>84.1</v>
      </c>
      <c r="H26" s="21"/>
      <c r="I26" s="21">
        <f t="shared" si="0"/>
        <v>74.44999999999999</v>
      </c>
      <c r="J26" s="34">
        <f t="shared" si="1"/>
        <v>1</v>
      </c>
      <c r="K26" s="37" t="s">
        <v>15</v>
      </c>
    </row>
    <row r="27" spans="1:11" s="1" customFormat="1" ht="21.75" customHeight="1">
      <c r="A27" s="13">
        <v>25</v>
      </c>
      <c r="B27" s="17" t="s">
        <v>45</v>
      </c>
      <c r="C27" s="17" t="s">
        <v>44</v>
      </c>
      <c r="D27" s="18">
        <v>10701</v>
      </c>
      <c r="E27" s="19">
        <v>2023010001</v>
      </c>
      <c r="F27" s="19">
        <v>62.9</v>
      </c>
      <c r="G27" s="19">
        <v>85.95</v>
      </c>
      <c r="H27" s="19"/>
      <c r="I27" s="21">
        <f t="shared" si="0"/>
        <v>74.425</v>
      </c>
      <c r="J27" s="34">
        <f t="shared" si="1"/>
        <v>2</v>
      </c>
      <c r="K27" s="37" t="s">
        <v>15</v>
      </c>
    </row>
    <row r="28" spans="1:11" s="1" customFormat="1" ht="21.75" customHeight="1">
      <c r="A28" s="13">
        <v>26</v>
      </c>
      <c r="B28" s="17" t="s">
        <v>46</v>
      </c>
      <c r="C28" s="17" t="s">
        <v>44</v>
      </c>
      <c r="D28" s="18">
        <v>10701</v>
      </c>
      <c r="E28" s="19">
        <v>2023010037</v>
      </c>
      <c r="F28" s="19">
        <v>60.5</v>
      </c>
      <c r="G28" s="19">
        <v>82.31</v>
      </c>
      <c r="H28" s="19"/>
      <c r="I28" s="21">
        <f t="shared" si="0"/>
        <v>71.405</v>
      </c>
      <c r="J28" s="34">
        <f t="shared" si="1"/>
        <v>3</v>
      </c>
      <c r="K28" s="37" t="s">
        <v>15</v>
      </c>
    </row>
    <row r="29" spans="1:11" s="1" customFormat="1" ht="21.75" customHeight="1">
      <c r="A29" s="13">
        <v>27</v>
      </c>
      <c r="B29" s="17" t="s">
        <v>47</v>
      </c>
      <c r="C29" s="17" t="s">
        <v>48</v>
      </c>
      <c r="D29" s="18">
        <v>10801</v>
      </c>
      <c r="E29" s="19">
        <v>2023010042</v>
      </c>
      <c r="F29" s="19">
        <v>58.8</v>
      </c>
      <c r="G29" s="19">
        <v>82.12</v>
      </c>
      <c r="H29" s="19"/>
      <c r="I29" s="21">
        <f t="shared" si="0"/>
        <v>70.46000000000001</v>
      </c>
      <c r="J29" s="34">
        <f t="shared" si="1"/>
        <v>1</v>
      </c>
      <c r="K29" s="37" t="s">
        <v>15</v>
      </c>
    </row>
    <row r="30" spans="1:11" ht="21.75" customHeight="1">
      <c r="A30" s="13">
        <v>28</v>
      </c>
      <c r="B30" s="14" t="s">
        <v>49</v>
      </c>
      <c r="C30" s="14" t="s">
        <v>50</v>
      </c>
      <c r="D30" s="15">
        <v>11001</v>
      </c>
      <c r="E30" s="16">
        <v>2023010112</v>
      </c>
      <c r="F30" s="16">
        <v>66</v>
      </c>
      <c r="G30" s="16">
        <v>87.26</v>
      </c>
      <c r="H30" s="16"/>
      <c r="I30" s="20">
        <f t="shared" si="0"/>
        <v>76.63</v>
      </c>
      <c r="J30" s="34">
        <f t="shared" si="1"/>
        <v>1</v>
      </c>
      <c r="K30" s="36" t="s">
        <v>15</v>
      </c>
    </row>
    <row r="31" spans="1:11" ht="21.75" customHeight="1">
      <c r="A31" s="13">
        <v>29</v>
      </c>
      <c r="B31" s="14" t="s">
        <v>51</v>
      </c>
      <c r="C31" s="14" t="s">
        <v>50</v>
      </c>
      <c r="D31" s="15">
        <v>11001</v>
      </c>
      <c r="E31" s="16">
        <v>2023010106</v>
      </c>
      <c r="F31" s="16">
        <v>61.4</v>
      </c>
      <c r="G31" s="16">
        <v>84.69</v>
      </c>
      <c r="H31" s="16"/>
      <c r="I31" s="20">
        <f t="shared" si="0"/>
        <v>73.045</v>
      </c>
      <c r="J31" s="34">
        <f t="shared" si="1"/>
        <v>2</v>
      </c>
      <c r="K31" s="36"/>
    </row>
    <row r="32" spans="1:11" s="1" customFormat="1" ht="21.75" customHeight="1">
      <c r="A32" s="13">
        <v>30</v>
      </c>
      <c r="B32" s="17" t="s">
        <v>52</v>
      </c>
      <c r="C32" s="17" t="s">
        <v>53</v>
      </c>
      <c r="D32" s="18">
        <v>11201</v>
      </c>
      <c r="E32" s="19">
        <v>2023010032</v>
      </c>
      <c r="F32" s="19">
        <v>55.4</v>
      </c>
      <c r="G32" s="19">
        <v>85.69</v>
      </c>
      <c r="H32" s="19"/>
      <c r="I32" s="21">
        <f t="shared" si="0"/>
        <v>70.545</v>
      </c>
      <c r="J32" s="34">
        <f t="shared" si="1"/>
        <v>1</v>
      </c>
      <c r="K32" s="36" t="s">
        <v>15</v>
      </c>
    </row>
    <row r="33" spans="1:11" s="1" customFormat="1" ht="21.75" customHeight="1">
      <c r="A33" s="13">
        <v>31</v>
      </c>
      <c r="B33" s="17" t="s">
        <v>54</v>
      </c>
      <c r="C33" s="17" t="s">
        <v>53</v>
      </c>
      <c r="D33" s="18">
        <v>11201</v>
      </c>
      <c r="E33" s="19">
        <v>2023010004</v>
      </c>
      <c r="F33" s="19">
        <v>55.3</v>
      </c>
      <c r="G33" s="19">
        <v>82.56</v>
      </c>
      <c r="H33" s="19"/>
      <c r="I33" s="21">
        <f t="shared" si="0"/>
        <v>68.93</v>
      </c>
      <c r="J33" s="34">
        <f t="shared" si="1"/>
        <v>2</v>
      </c>
      <c r="K33" s="36" t="s">
        <v>15</v>
      </c>
    </row>
    <row r="34" spans="1:11" s="1" customFormat="1" ht="21.75" customHeight="1">
      <c r="A34" s="13">
        <v>32</v>
      </c>
      <c r="B34" s="17" t="s">
        <v>55</v>
      </c>
      <c r="C34" s="17" t="s">
        <v>53</v>
      </c>
      <c r="D34" s="18">
        <v>11201</v>
      </c>
      <c r="E34" s="19">
        <v>2023010123</v>
      </c>
      <c r="F34" s="19">
        <v>55</v>
      </c>
      <c r="G34" s="19">
        <v>82.58</v>
      </c>
      <c r="H34" s="19"/>
      <c r="I34" s="21">
        <f t="shared" si="0"/>
        <v>68.78999999999999</v>
      </c>
      <c r="J34" s="34">
        <f t="shared" si="1"/>
        <v>3</v>
      </c>
      <c r="K34" s="36" t="s">
        <v>15</v>
      </c>
    </row>
    <row r="35" spans="1:11" s="1" customFormat="1" ht="21.75" customHeight="1">
      <c r="A35" s="13">
        <v>33</v>
      </c>
      <c r="B35" s="17" t="s">
        <v>56</v>
      </c>
      <c r="C35" s="17" t="s">
        <v>53</v>
      </c>
      <c r="D35" s="18">
        <v>11201</v>
      </c>
      <c r="E35" s="19">
        <v>2023010051</v>
      </c>
      <c r="F35" s="19">
        <v>54.7</v>
      </c>
      <c r="G35" s="19">
        <v>82.81</v>
      </c>
      <c r="H35" s="19"/>
      <c r="I35" s="21">
        <f t="shared" si="0"/>
        <v>68.755</v>
      </c>
      <c r="J35" s="34">
        <f t="shared" si="1"/>
        <v>4</v>
      </c>
      <c r="K35" s="36" t="s">
        <v>15</v>
      </c>
    </row>
    <row r="36" spans="1:11" ht="21.75" customHeight="1">
      <c r="A36" s="13">
        <v>34</v>
      </c>
      <c r="B36" s="14" t="s">
        <v>57</v>
      </c>
      <c r="C36" s="14" t="s">
        <v>58</v>
      </c>
      <c r="D36" s="15">
        <v>11301</v>
      </c>
      <c r="E36" s="16">
        <v>2023010067</v>
      </c>
      <c r="F36" s="16">
        <v>67.4</v>
      </c>
      <c r="G36" s="16">
        <v>80.06</v>
      </c>
      <c r="H36" s="16"/>
      <c r="I36" s="20">
        <f t="shared" si="0"/>
        <v>73.73</v>
      </c>
      <c r="J36" s="34">
        <f aca="true" t="shared" si="2" ref="J36:J67">SUMPRODUCT((D$3:D$66=D36)*(I$3:I$66&gt;I36))+1</f>
        <v>1</v>
      </c>
      <c r="K36" s="13" t="s">
        <v>15</v>
      </c>
    </row>
    <row r="37" spans="1:11" ht="21.75" customHeight="1">
      <c r="A37" s="13">
        <v>35</v>
      </c>
      <c r="B37" s="14" t="s">
        <v>59</v>
      </c>
      <c r="C37" s="14" t="s">
        <v>58</v>
      </c>
      <c r="D37" s="15">
        <v>11301</v>
      </c>
      <c r="E37" s="16">
        <v>2023010015</v>
      </c>
      <c r="F37" s="16">
        <v>63</v>
      </c>
      <c r="G37" s="20">
        <v>83.7</v>
      </c>
      <c r="H37" s="20"/>
      <c r="I37" s="20">
        <f t="shared" si="0"/>
        <v>73.35</v>
      </c>
      <c r="J37" s="34">
        <f t="shared" si="2"/>
        <v>2</v>
      </c>
      <c r="K37" s="13" t="s">
        <v>15</v>
      </c>
    </row>
    <row r="38" spans="1:11" ht="21.75" customHeight="1">
      <c r="A38" s="13">
        <v>36</v>
      </c>
      <c r="B38" s="14" t="s">
        <v>60</v>
      </c>
      <c r="C38" s="14" t="s">
        <v>58</v>
      </c>
      <c r="D38" s="15">
        <v>11301</v>
      </c>
      <c r="E38" s="16">
        <v>2023010069</v>
      </c>
      <c r="F38" s="16">
        <v>61.8</v>
      </c>
      <c r="G38" s="16">
        <v>84.53</v>
      </c>
      <c r="H38" s="16"/>
      <c r="I38" s="20">
        <f t="shared" si="0"/>
        <v>73.16499999999999</v>
      </c>
      <c r="J38" s="34">
        <f t="shared" si="2"/>
        <v>3</v>
      </c>
      <c r="K38" s="13" t="s">
        <v>15</v>
      </c>
    </row>
    <row r="39" spans="1:11" ht="21.75" customHeight="1">
      <c r="A39" s="13">
        <v>37</v>
      </c>
      <c r="B39" s="14" t="s">
        <v>61</v>
      </c>
      <c r="C39" s="14" t="s">
        <v>58</v>
      </c>
      <c r="D39" s="15">
        <v>11301</v>
      </c>
      <c r="E39" s="16">
        <v>2023010111</v>
      </c>
      <c r="F39" s="16">
        <v>63.1</v>
      </c>
      <c r="G39" s="20">
        <v>81.8</v>
      </c>
      <c r="H39" s="20"/>
      <c r="I39" s="20">
        <f t="shared" si="0"/>
        <v>72.45</v>
      </c>
      <c r="J39" s="34">
        <f t="shared" si="2"/>
        <v>4</v>
      </c>
      <c r="K39" s="13" t="s">
        <v>15</v>
      </c>
    </row>
    <row r="40" spans="1:11" ht="21.75" customHeight="1">
      <c r="A40" s="13">
        <v>38</v>
      </c>
      <c r="B40" s="14" t="s">
        <v>62</v>
      </c>
      <c r="C40" s="14" t="s">
        <v>58</v>
      </c>
      <c r="D40" s="15">
        <v>11301</v>
      </c>
      <c r="E40" s="16">
        <v>2023010025</v>
      </c>
      <c r="F40" s="16">
        <v>57.5</v>
      </c>
      <c r="G40" s="16">
        <v>87.15</v>
      </c>
      <c r="H40" s="22"/>
      <c r="I40" s="20">
        <f t="shared" si="0"/>
        <v>72.325</v>
      </c>
      <c r="J40" s="34">
        <f t="shared" si="2"/>
        <v>5</v>
      </c>
      <c r="K40" s="13"/>
    </row>
    <row r="41" spans="1:11" ht="21.75" customHeight="1">
      <c r="A41" s="13">
        <v>39</v>
      </c>
      <c r="B41" s="14" t="s">
        <v>63</v>
      </c>
      <c r="C41" s="14" t="s">
        <v>58</v>
      </c>
      <c r="D41" s="15">
        <v>11301</v>
      </c>
      <c r="E41" s="16">
        <v>2023010108</v>
      </c>
      <c r="F41" s="16">
        <v>58</v>
      </c>
      <c r="G41" s="16">
        <v>83.49</v>
      </c>
      <c r="H41" s="22"/>
      <c r="I41" s="20">
        <f t="shared" si="0"/>
        <v>70.745</v>
      </c>
      <c r="J41" s="34">
        <f t="shared" si="2"/>
        <v>6</v>
      </c>
      <c r="K41" s="13"/>
    </row>
    <row r="42" spans="1:11" ht="21.75" customHeight="1">
      <c r="A42" s="13">
        <v>40</v>
      </c>
      <c r="B42" s="14" t="s">
        <v>64</v>
      </c>
      <c r="C42" s="14" t="s">
        <v>58</v>
      </c>
      <c r="D42" s="15">
        <v>11301</v>
      </c>
      <c r="E42" s="16">
        <v>2023010057</v>
      </c>
      <c r="F42" s="16">
        <v>60.2</v>
      </c>
      <c r="G42" s="16">
        <v>80.15</v>
      </c>
      <c r="H42" s="22"/>
      <c r="I42" s="20">
        <f t="shared" si="0"/>
        <v>70.17500000000001</v>
      </c>
      <c r="J42" s="34">
        <f t="shared" si="2"/>
        <v>7</v>
      </c>
      <c r="K42" s="13"/>
    </row>
    <row r="43" spans="1:11" ht="21.75" customHeight="1">
      <c r="A43" s="13">
        <v>41</v>
      </c>
      <c r="B43" s="14" t="s">
        <v>65</v>
      </c>
      <c r="C43" s="14" t="s">
        <v>58</v>
      </c>
      <c r="D43" s="15">
        <v>11301</v>
      </c>
      <c r="E43" s="16">
        <v>2023010011</v>
      </c>
      <c r="F43" s="16">
        <v>61.1</v>
      </c>
      <c r="G43" s="20">
        <v>78.4</v>
      </c>
      <c r="H43" s="23"/>
      <c r="I43" s="20">
        <f t="shared" si="0"/>
        <v>69.75</v>
      </c>
      <c r="J43" s="34">
        <f t="shared" si="2"/>
        <v>8</v>
      </c>
      <c r="K43" s="13"/>
    </row>
    <row r="44" spans="1:11" s="1" customFormat="1" ht="21.75" customHeight="1">
      <c r="A44" s="13">
        <v>42</v>
      </c>
      <c r="B44" s="24" t="s">
        <v>66</v>
      </c>
      <c r="C44" s="25" t="s">
        <v>67</v>
      </c>
      <c r="D44" s="26">
        <v>11401</v>
      </c>
      <c r="E44" s="27">
        <v>2023010030</v>
      </c>
      <c r="F44" s="27">
        <v>61.3</v>
      </c>
      <c r="G44" s="27">
        <v>85.47</v>
      </c>
      <c r="H44" s="28">
        <v>85.28</v>
      </c>
      <c r="I44" s="38">
        <f>F44*0.4+G44*0.3+H44*0.3</f>
        <v>75.745</v>
      </c>
      <c r="J44" s="34">
        <f t="shared" si="2"/>
        <v>1</v>
      </c>
      <c r="K44" s="39" t="s">
        <v>15</v>
      </c>
    </row>
    <row r="45" spans="1:11" s="1" customFormat="1" ht="21.75" customHeight="1">
      <c r="A45" s="13">
        <v>43</v>
      </c>
      <c r="B45" s="24" t="s">
        <v>68</v>
      </c>
      <c r="C45" s="25" t="s">
        <v>67</v>
      </c>
      <c r="D45" s="26">
        <v>11401</v>
      </c>
      <c r="E45" s="27">
        <v>2023010080</v>
      </c>
      <c r="F45" s="27">
        <v>61.7</v>
      </c>
      <c r="G45" s="27">
        <v>83.22</v>
      </c>
      <c r="H45" s="28">
        <v>84.28</v>
      </c>
      <c r="I45" s="38">
        <f>F45*0.4+G45*0.3+H45*0.3</f>
        <v>74.93</v>
      </c>
      <c r="J45" s="34">
        <f t="shared" si="2"/>
        <v>2</v>
      </c>
      <c r="K45" s="39" t="s">
        <v>15</v>
      </c>
    </row>
    <row r="46" spans="1:11" s="1" customFormat="1" ht="21.75" customHeight="1">
      <c r="A46" s="13">
        <v>44</v>
      </c>
      <c r="B46" s="24" t="s">
        <v>69</v>
      </c>
      <c r="C46" s="25" t="s">
        <v>67</v>
      </c>
      <c r="D46" s="26">
        <v>11401</v>
      </c>
      <c r="E46" s="27">
        <v>2023010027</v>
      </c>
      <c r="F46" s="27">
        <v>59.9</v>
      </c>
      <c r="G46" s="27">
        <v>81.76</v>
      </c>
      <c r="H46" s="28">
        <v>84.86</v>
      </c>
      <c r="I46" s="38">
        <f>F46*0.4+G46*0.3+H46*0.3</f>
        <v>73.946</v>
      </c>
      <c r="J46" s="34">
        <f t="shared" si="2"/>
        <v>3</v>
      </c>
      <c r="K46" s="39"/>
    </row>
    <row r="47" spans="1:11" s="1" customFormat="1" ht="21.75" customHeight="1">
      <c r="A47" s="13">
        <v>45</v>
      </c>
      <c r="B47" s="24" t="s">
        <v>70</v>
      </c>
      <c r="C47" s="25" t="s">
        <v>67</v>
      </c>
      <c r="D47" s="26">
        <v>11401</v>
      </c>
      <c r="E47" s="27">
        <v>2023010086</v>
      </c>
      <c r="F47" s="27">
        <v>64.5</v>
      </c>
      <c r="G47" s="27">
        <v>79.04</v>
      </c>
      <c r="H47" s="28">
        <v>78.48</v>
      </c>
      <c r="I47" s="38">
        <f>F47*0.4+G47*0.3+H47*0.3</f>
        <v>73.056</v>
      </c>
      <c r="J47" s="34">
        <f t="shared" si="2"/>
        <v>4</v>
      </c>
      <c r="K47" s="39"/>
    </row>
    <row r="48" spans="1:11" s="1" customFormat="1" ht="21.75" customHeight="1">
      <c r="A48" s="13">
        <v>46</v>
      </c>
      <c r="B48" s="17" t="s">
        <v>71</v>
      </c>
      <c r="C48" s="17" t="s">
        <v>72</v>
      </c>
      <c r="D48" s="18">
        <v>20101</v>
      </c>
      <c r="E48" s="19">
        <v>2023010035</v>
      </c>
      <c r="F48" s="19">
        <v>58.2</v>
      </c>
      <c r="G48" s="19">
        <v>85.38</v>
      </c>
      <c r="H48" s="29"/>
      <c r="I48" s="21">
        <f aca="true" t="shared" si="3" ref="I48:I59">F48*0.5+G48*0.5</f>
        <v>71.78999999999999</v>
      </c>
      <c r="J48" s="34">
        <f t="shared" si="2"/>
        <v>1</v>
      </c>
      <c r="K48" s="37" t="s">
        <v>15</v>
      </c>
    </row>
    <row r="49" spans="1:11" s="1" customFormat="1" ht="21.75" customHeight="1">
      <c r="A49" s="13">
        <v>47</v>
      </c>
      <c r="B49" s="17" t="s">
        <v>73</v>
      </c>
      <c r="C49" s="17" t="s">
        <v>72</v>
      </c>
      <c r="D49" s="18">
        <v>20101</v>
      </c>
      <c r="E49" s="19">
        <v>2023010058</v>
      </c>
      <c r="F49" s="19">
        <v>55.7</v>
      </c>
      <c r="G49" s="19">
        <v>84.49</v>
      </c>
      <c r="H49" s="29"/>
      <c r="I49" s="21">
        <f t="shared" si="3"/>
        <v>70.095</v>
      </c>
      <c r="J49" s="34">
        <f t="shared" si="2"/>
        <v>2</v>
      </c>
      <c r="K49" s="40"/>
    </row>
    <row r="50" spans="1:11" s="1" customFormat="1" ht="21.75" customHeight="1">
      <c r="A50" s="13">
        <v>48</v>
      </c>
      <c r="B50" s="17" t="s">
        <v>74</v>
      </c>
      <c r="C50" s="17" t="s">
        <v>72</v>
      </c>
      <c r="D50" s="18">
        <v>20101</v>
      </c>
      <c r="E50" s="19">
        <v>2023010066</v>
      </c>
      <c r="F50" s="19">
        <v>56.1</v>
      </c>
      <c r="G50" s="19">
        <v>80.55</v>
      </c>
      <c r="H50" s="29"/>
      <c r="I50" s="21">
        <f t="shared" si="3"/>
        <v>68.325</v>
      </c>
      <c r="J50" s="34">
        <f t="shared" si="2"/>
        <v>3</v>
      </c>
      <c r="K50" s="37"/>
    </row>
    <row r="51" spans="1:11" s="1" customFormat="1" ht="21.75" customHeight="1">
      <c r="A51" s="13">
        <v>49</v>
      </c>
      <c r="B51" s="17" t="s">
        <v>75</v>
      </c>
      <c r="C51" s="17" t="s">
        <v>76</v>
      </c>
      <c r="D51" s="18">
        <v>20301</v>
      </c>
      <c r="E51" s="19">
        <v>2023010049</v>
      </c>
      <c r="F51" s="19">
        <v>70.1</v>
      </c>
      <c r="G51" s="19">
        <v>84.65</v>
      </c>
      <c r="H51" s="29"/>
      <c r="I51" s="21">
        <f t="shared" si="3"/>
        <v>77.375</v>
      </c>
      <c r="J51" s="34">
        <f t="shared" si="2"/>
        <v>1</v>
      </c>
      <c r="K51" s="35" t="s">
        <v>15</v>
      </c>
    </row>
    <row r="52" spans="1:11" s="1" customFormat="1" ht="21.75" customHeight="1">
      <c r="A52" s="13">
        <v>50</v>
      </c>
      <c r="B52" s="17" t="s">
        <v>77</v>
      </c>
      <c r="C52" s="17" t="s">
        <v>76</v>
      </c>
      <c r="D52" s="18">
        <v>20301</v>
      </c>
      <c r="E52" s="19">
        <v>2023010113</v>
      </c>
      <c r="F52" s="19">
        <v>64.2</v>
      </c>
      <c r="G52" s="19">
        <v>87.01</v>
      </c>
      <c r="H52" s="29"/>
      <c r="I52" s="21">
        <f t="shared" si="3"/>
        <v>75.605</v>
      </c>
      <c r="J52" s="34">
        <f t="shared" si="2"/>
        <v>2</v>
      </c>
      <c r="K52" s="35" t="s">
        <v>15</v>
      </c>
    </row>
    <row r="53" spans="1:11" s="1" customFormat="1" ht="21.75" customHeight="1">
      <c r="A53" s="13">
        <v>51</v>
      </c>
      <c r="B53" s="17" t="s">
        <v>78</v>
      </c>
      <c r="C53" s="17" t="s">
        <v>76</v>
      </c>
      <c r="D53" s="18">
        <v>20301</v>
      </c>
      <c r="E53" s="19">
        <v>2023010009</v>
      </c>
      <c r="F53" s="19">
        <v>59.2</v>
      </c>
      <c r="G53" s="19">
        <v>80.79</v>
      </c>
      <c r="H53" s="29"/>
      <c r="I53" s="21">
        <f t="shared" si="3"/>
        <v>69.995</v>
      </c>
      <c r="J53" s="34">
        <f t="shared" si="2"/>
        <v>3</v>
      </c>
      <c r="K53" s="35"/>
    </row>
    <row r="54" spans="1:11" s="1" customFormat="1" ht="21.75" customHeight="1">
      <c r="A54" s="13">
        <v>52</v>
      </c>
      <c r="B54" s="17" t="s">
        <v>79</v>
      </c>
      <c r="C54" s="17" t="s">
        <v>76</v>
      </c>
      <c r="D54" s="18">
        <v>20301</v>
      </c>
      <c r="E54" s="19">
        <v>2023010097</v>
      </c>
      <c r="F54" s="19">
        <v>61.6</v>
      </c>
      <c r="G54" s="19">
        <v>78.29</v>
      </c>
      <c r="H54" s="29"/>
      <c r="I54" s="21">
        <f t="shared" si="3"/>
        <v>69.94500000000001</v>
      </c>
      <c r="J54" s="34">
        <f t="shared" si="2"/>
        <v>4</v>
      </c>
      <c r="K54" s="35"/>
    </row>
    <row r="55" spans="1:11" s="1" customFormat="1" ht="21.75" customHeight="1">
      <c r="A55" s="13">
        <v>53</v>
      </c>
      <c r="B55" s="17" t="s">
        <v>80</v>
      </c>
      <c r="C55" s="17" t="s">
        <v>81</v>
      </c>
      <c r="D55" s="18">
        <v>20401</v>
      </c>
      <c r="E55" s="19">
        <v>2023010119</v>
      </c>
      <c r="F55" s="19">
        <v>61.5</v>
      </c>
      <c r="G55" s="21">
        <v>82.5</v>
      </c>
      <c r="H55" s="30"/>
      <c r="I55" s="21">
        <f t="shared" si="3"/>
        <v>72</v>
      </c>
      <c r="J55" s="34">
        <f t="shared" si="2"/>
        <v>1</v>
      </c>
      <c r="K55" s="36" t="s">
        <v>15</v>
      </c>
    </row>
    <row r="56" spans="1:11" ht="21.75" customHeight="1">
      <c r="A56" s="13">
        <v>54</v>
      </c>
      <c r="B56" s="17" t="s">
        <v>82</v>
      </c>
      <c r="C56" s="17" t="s">
        <v>83</v>
      </c>
      <c r="D56" s="18">
        <v>20601</v>
      </c>
      <c r="E56" s="19">
        <v>2023010092</v>
      </c>
      <c r="F56" s="19">
        <v>65.3</v>
      </c>
      <c r="G56" s="19">
        <v>83.23</v>
      </c>
      <c r="H56" s="29"/>
      <c r="I56" s="21">
        <f t="shared" si="3"/>
        <v>74.265</v>
      </c>
      <c r="J56" s="34">
        <f t="shared" si="2"/>
        <v>1</v>
      </c>
      <c r="K56" s="37" t="s">
        <v>15</v>
      </c>
    </row>
    <row r="57" spans="1:11" ht="21.75" customHeight="1">
      <c r="A57" s="13">
        <v>55</v>
      </c>
      <c r="B57" s="17" t="s">
        <v>84</v>
      </c>
      <c r="C57" s="17" t="s">
        <v>85</v>
      </c>
      <c r="D57" s="18">
        <v>20801</v>
      </c>
      <c r="E57" s="19">
        <v>2023010095</v>
      </c>
      <c r="F57" s="19">
        <v>55.6</v>
      </c>
      <c r="G57" s="17" t="s">
        <v>32</v>
      </c>
      <c r="H57" s="29"/>
      <c r="I57" s="21">
        <v>27.8</v>
      </c>
      <c r="J57" s="34">
        <f t="shared" si="2"/>
        <v>1</v>
      </c>
      <c r="K57" s="37"/>
    </row>
    <row r="58" spans="1:11" ht="21.75" customHeight="1">
      <c r="A58" s="13">
        <v>56</v>
      </c>
      <c r="B58" s="17" t="s">
        <v>86</v>
      </c>
      <c r="C58" s="17" t="s">
        <v>87</v>
      </c>
      <c r="D58" s="18">
        <v>21001</v>
      </c>
      <c r="E58" s="19">
        <v>2023010074</v>
      </c>
      <c r="F58" s="19">
        <v>62.4</v>
      </c>
      <c r="G58" s="19">
        <v>84.28</v>
      </c>
      <c r="H58" s="29"/>
      <c r="I58" s="21">
        <f t="shared" si="3"/>
        <v>73.34</v>
      </c>
      <c r="J58" s="34">
        <f t="shared" si="2"/>
        <v>1</v>
      </c>
      <c r="K58" s="35" t="s">
        <v>15</v>
      </c>
    </row>
    <row r="59" spans="1:11" ht="21.75" customHeight="1">
      <c r="A59" s="13">
        <v>57</v>
      </c>
      <c r="B59" s="17" t="s">
        <v>88</v>
      </c>
      <c r="C59" s="17" t="s">
        <v>89</v>
      </c>
      <c r="D59" s="18">
        <v>21101</v>
      </c>
      <c r="E59" s="19">
        <v>2023010053</v>
      </c>
      <c r="F59" s="19">
        <v>59.4</v>
      </c>
      <c r="G59" s="21">
        <v>80.4</v>
      </c>
      <c r="H59" s="30"/>
      <c r="I59" s="21">
        <f t="shared" si="3"/>
        <v>69.9</v>
      </c>
      <c r="J59" s="34">
        <f t="shared" si="2"/>
        <v>1</v>
      </c>
      <c r="K59" s="37"/>
    </row>
    <row r="60" spans="1:11" ht="21.75" customHeight="1">
      <c r="A60" s="13">
        <v>58</v>
      </c>
      <c r="B60" s="24" t="s">
        <v>90</v>
      </c>
      <c r="C60" s="25" t="s">
        <v>91</v>
      </c>
      <c r="D60" s="26">
        <v>21202</v>
      </c>
      <c r="E60" s="27">
        <v>2023010125</v>
      </c>
      <c r="F60" s="27">
        <v>59</v>
      </c>
      <c r="G60" s="27">
        <v>83.27</v>
      </c>
      <c r="H60" s="28">
        <v>83.68</v>
      </c>
      <c r="I60" s="38">
        <f aca="true" t="shared" si="4" ref="I60:I71">F60*0.4+G60*0.3+H60*0.3</f>
        <v>73.685</v>
      </c>
      <c r="J60" s="34">
        <f t="shared" si="2"/>
        <v>1</v>
      </c>
      <c r="K60" s="39" t="s">
        <v>15</v>
      </c>
    </row>
    <row r="61" spans="1:11" ht="21.75" customHeight="1">
      <c r="A61" s="13">
        <v>59</v>
      </c>
      <c r="B61" s="24" t="s">
        <v>92</v>
      </c>
      <c r="C61" s="25" t="s">
        <v>91</v>
      </c>
      <c r="D61" s="26">
        <v>21202</v>
      </c>
      <c r="E61" s="27">
        <v>2023010021</v>
      </c>
      <c r="F61" s="27">
        <v>58.8</v>
      </c>
      <c r="G61" s="27">
        <v>81.81</v>
      </c>
      <c r="H61" s="28">
        <v>84.86</v>
      </c>
      <c r="I61" s="38">
        <f t="shared" si="4"/>
        <v>73.521</v>
      </c>
      <c r="J61" s="34">
        <f t="shared" si="2"/>
        <v>2</v>
      </c>
      <c r="K61" s="39"/>
    </row>
    <row r="62" spans="1:11" s="2" customFormat="1" ht="21.75" customHeight="1">
      <c r="A62" s="13">
        <v>60</v>
      </c>
      <c r="B62" s="24" t="s">
        <v>93</v>
      </c>
      <c r="C62" s="25" t="s">
        <v>94</v>
      </c>
      <c r="D62" s="26">
        <v>21301</v>
      </c>
      <c r="E62" s="27">
        <v>2023010117</v>
      </c>
      <c r="F62" s="27">
        <v>60.3</v>
      </c>
      <c r="G62" s="27">
        <v>85.46</v>
      </c>
      <c r="H62" s="28">
        <v>85.38</v>
      </c>
      <c r="I62" s="38">
        <f t="shared" si="4"/>
        <v>75.37199999999999</v>
      </c>
      <c r="J62" s="34">
        <f t="shared" si="2"/>
        <v>1</v>
      </c>
      <c r="K62" s="39" t="s">
        <v>15</v>
      </c>
    </row>
    <row r="63" spans="1:11" s="2" customFormat="1" ht="21.75" customHeight="1">
      <c r="A63" s="13">
        <v>61</v>
      </c>
      <c r="B63" s="24" t="s">
        <v>95</v>
      </c>
      <c r="C63" s="25" t="s">
        <v>94</v>
      </c>
      <c r="D63" s="26">
        <v>21301</v>
      </c>
      <c r="E63" s="27">
        <v>2023010077</v>
      </c>
      <c r="F63" s="27">
        <v>61.5</v>
      </c>
      <c r="G63" s="27">
        <v>84.02</v>
      </c>
      <c r="H63" s="28">
        <v>83.24</v>
      </c>
      <c r="I63" s="38">
        <f t="shared" si="4"/>
        <v>74.77799999999999</v>
      </c>
      <c r="J63" s="34">
        <f t="shared" si="2"/>
        <v>2</v>
      </c>
      <c r="K63" s="39" t="s">
        <v>15</v>
      </c>
    </row>
    <row r="64" spans="1:11" s="2" customFormat="1" ht="21.75" customHeight="1">
      <c r="A64" s="13">
        <v>62</v>
      </c>
      <c r="B64" s="24" t="s">
        <v>96</v>
      </c>
      <c r="C64" s="25" t="s">
        <v>94</v>
      </c>
      <c r="D64" s="26">
        <v>21301</v>
      </c>
      <c r="E64" s="27">
        <v>2023010090</v>
      </c>
      <c r="F64" s="27">
        <v>57.2</v>
      </c>
      <c r="G64" s="27">
        <v>83.88</v>
      </c>
      <c r="H64" s="28">
        <v>86.56</v>
      </c>
      <c r="I64" s="38">
        <f t="shared" si="4"/>
        <v>74.012</v>
      </c>
      <c r="J64" s="34">
        <f t="shared" si="2"/>
        <v>3</v>
      </c>
      <c r="K64" s="39" t="s">
        <v>15</v>
      </c>
    </row>
    <row r="65" spans="1:11" s="2" customFormat="1" ht="21.75" customHeight="1">
      <c r="A65" s="13">
        <v>63</v>
      </c>
      <c r="B65" s="24" t="s">
        <v>97</v>
      </c>
      <c r="C65" s="25" t="s">
        <v>94</v>
      </c>
      <c r="D65" s="26">
        <v>21301</v>
      </c>
      <c r="E65" s="27">
        <v>2023010071</v>
      </c>
      <c r="F65" s="27">
        <v>61.5</v>
      </c>
      <c r="G65" s="27">
        <v>79.86</v>
      </c>
      <c r="H65" s="28">
        <v>82.32</v>
      </c>
      <c r="I65" s="38">
        <f t="shared" si="4"/>
        <v>73.25399999999999</v>
      </c>
      <c r="J65" s="34">
        <f t="shared" si="2"/>
        <v>4</v>
      </c>
      <c r="K65" s="39" t="s">
        <v>15</v>
      </c>
    </row>
    <row r="66" spans="1:11" s="2" customFormat="1" ht="21.75" customHeight="1">
      <c r="A66" s="13">
        <v>64</v>
      </c>
      <c r="B66" s="24" t="s">
        <v>98</v>
      </c>
      <c r="C66" s="25" t="s">
        <v>94</v>
      </c>
      <c r="D66" s="26">
        <v>21301</v>
      </c>
      <c r="E66" s="27">
        <v>2023010056</v>
      </c>
      <c r="F66" s="27">
        <v>60</v>
      </c>
      <c r="G66" s="27">
        <v>83.68</v>
      </c>
      <c r="H66" s="28">
        <v>79.93</v>
      </c>
      <c r="I66" s="38">
        <f t="shared" si="4"/>
        <v>73.083</v>
      </c>
      <c r="J66" s="34">
        <f t="shared" si="2"/>
        <v>5</v>
      </c>
      <c r="K66" s="39"/>
    </row>
    <row r="67" spans="1:11" s="2" customFormat="1" ht="21.75" customHeight="1">
      <c r="A67" s="13">
        <v>65</v>
      </c>
      <c r="B67" s="24" t="s">
        <v>99</v>
      </c>
      <c r="C67" s="25" t="s">
        <v>94</v>
      </c>
      <c r="D67" s="26">
        <v>21301</v>
      </c>
      <c r="E67" s="27">
        <v>2023010094</v>
      </c>
      <c r="F67" s="27">
        <v>56</v>
      </c>
      <c r="G67" s="27">
        <v>81.69</v>
      </c>
      <c r="H67" s="41">
        <v>84.4</v>
      </c>
      <c r="I67" s="38">
        <f t="shared" si="4"/>
        <v>72.227</v>
      </c>
      <c r="J67" s="34">
        <f t="shared" si="2"/>
        <v>6</v>
      </c>
      <c r="K67" s="39"/>
    </row>
    <row r="68" spans="1:11" s="2" customFormat="1" ht="21.75" customHeight="1">
      <c r="A68" s="13">
        <v>66</v>
      </c>
      <c r="B68" s="24" t="s">
        <v>100</v>
      </c>
      <c r="C68" s="25" t="s">
        <v>101</v>
      </c>
      <c r="D68" s="26">
        <v>21401</v>
      </c>
      <c r="E68" s="27">
        <v>2023010036</v>
      </c>
      <c r="F68" s="27">
        <v>61.1</v>
      </c>
      <c r="G68" s="27">
        <v>86.18</v>
      </c>
      <c r="H68" s="42">
        <v>86.46</v>
      </c>
      <c r="I68" s="38">
        <f t="shared" si="4"/>
        <v>76.232</v>
      </c>
      <c r="J68" s="34" t="s">
        <v>14</v>
      </c>
      <c r="K68" s="39" t="s">
        <v>15</v>
      </c>
    </row>
    <row r="69" spans="1:11" s="2" customFormat="1" ht="21.75" customHeight="1">
      <c r="A69" s="13">
        <v>67</v>
      </c>
      <c r="B69" s="24" t="s">
        <v>102</v>
      </c>
      <c r="C69" s="25" t="s">
        <v>101</v>
      </c>
      <c r="D69" s="26">
        <v>21401</v>
      </c>
      <c r="E69" s="27">
        <v>2023010020</v>
      </c>
      <c r="F69" s="27">
        <v>64.2</v>
      </c>
      <c r="G69" s="27">
        <v>81.28</v>
      </c>
      <c r="H69" s="42">
        <v>84.02</v>
      </c>
      <c r="I69" s="38">
        <f t="shared" si="4"/>
        <v>75.27000000000001</v>
      </c>
      <c r="J69" s="34" t="s">
        <v>103</v>
      </c>
      <c r="K69" s="39" t="s">
        <v>15</v>
      </c>
    </row>
    <row r="70" spans="1:11" s="2" customFormat="1" ht="21.75" customHeight="1">
      <c r="A70" s="13">
        <v>68</v>
      </c>
      <c r="B70" s="24" t="s">
        <v>104</v>
      </c>
      <c r="C70" s="25" t="s">
        <v>101</v>
      </c>
      <c r="D70" s="26">
        <v>21401</v>
      </c>
      <c r="E70" s="27">
        <v>2023010076</v>
      </c>
      <c r="F70" s="27">
        <v>60.6</v>
      </c>
      <c r="G70" s="27">
        <v>84.31</v>
      </c>
      <c r="H70" s="42">
        <v>82.41</v>
      </c>
      <c r="I70" s="38">
        <f t="shared" si="4"/>
        <v>74.256</v>
      </c>
      <c r="J70" s="34" t="s">
        <v>105</v>
      </c>
      <c r="K70" s="39"/>
    </row>
    <row r="71" spans="1:11" s="2" customFormat="1" ht="21.75" customHeight="1">
      <c r="A71" s="13">
        <v>69</v>
      </c>
      <c r="B71" s="24" t="s">
        <v>106</v>
      </c>
      <c r="C71" s="25" t="s">
        <v>101</v>
      </c>
      <c r="D71" s="26">
        <v>21401</v>
      </c>
      <c r="E71" s="27">
        <v>2023010084</v>
      </c>
      <c r="F71" s="27">
        <v>61.9</v>
      </c>
      <c r="G71" s="27">
        <v>81.06</v>
      </c>
      <c r="H71" s="41">
        <v>81.3</v>
      </c>
      <c r="I71" s="38">
        <f t="shared" si="4"/>
        <v>73.468</v>
      </c>
      <c r="J71" s="34" t="s">
        <v>107</v>
      </c>
      <c r="K71" s="39"/>
    </row>
    <row r="72" spans="1:11" s="2" customFormat="1" ht="21.75" customHeight="1">
      <c r="A72" s="13">
        <v>70</v>
      </c>
      <c r="B72" s="14" t="s">
        <v>108</v>
      </c>
      <c r="C72" s="14" t="s">
        <v>109</v>
      </c>
      <c r="D72" s="15">
        <v>30101</v>
      </c>
      <c r="E72" s="16">
        <v>2023010019</v>
      </c>
      <c r="F72" s="16">
        <v>70.8</v>
      </c>
      <c r="G72" s="16">
        <v>86.44</v>
      </c>
      <c r="H72" s="43"/>
      <c r="I72" s="20">
        <f>F72*0.5+G72*0.5</f>
        <v>78.62</v>
      </c>
      <c r="J72" s="34">
        <f>SUMPRODUCT((D$3:D$66=D72)*(I$3:I$66&gt;I72))+1</f>
        <v>1</v>
      </c>
      <c r="K72" s="13" t="s">
        <v>15</v>
      </c>
    </row>
    <row r="73" spans="1:11" s="2" customFormat="1" ht="21.75" customHeight="1">
      <c r="A73" s="13">
        <v>71</v>
      </c>
      <c r="B73" s="14" t="s">
        <v>110</v>
      </c>
      <c r="C73" s="14" t="s">
        <v>109</v>
      </c>
      <c r="D73" s="15">
        <v>30101</v>
      </c>
      <c r="E73" s="16">
        <v>2023010006</v>
      </c>
      <c r="F73" s="16">
        <v>69.2</v>
      </c>
      <c r="G73" s="16">
        <v>85.51</v>
      </c>
      <c r="H73" s="43"/>
      <c r="I73" s="20">
        <f>F73*0.5+G73*0.5</f>
        <v>77.355</v>
      </c>
      <c r="J73" s="34" t="s">
        <v>103</v>
      </c>
      <c r="K73" s="13" t="s">
        <v>15</v>
      </c>
    </row>
    <row r="74" spans="1:11" s="2" customFormat="1" ht="21.75" customHeight="1">
      <c r="A74" s="13">
        <v>72</v>
      </c>
      <c r="B74" s="14" t="s">
        <v>111</v>
      </c>
      <c r="C74" s="14" t="s">
        <v>109</v>
      </c>
      <c r="D74" s="15">
        <v>30101</v>
      </c>
      <c r="E74" s="16">
        <v>2023010098</v>
      </c>
      <c r="F74" s="16">
        <v>65.5</v>
      </c>
      <c r="G74" s="16">
        <v>83.29</v>
      </c>
      <c r="H74" s="43"/>
      <c r="I74" s="20">
        <f>F74*0.5+G74*0.5</f>
        <v>74.39500000000001</v>
      </c>
      <c r="J74" s="34" t="s">
        <v>105</v>
      </c>
      <c r="K74" s="13"/>
    </row>
    <row r="75" spans="1:11" s="2" customFormat="1" ht="21.75" customHeight="1">
      <c r="A75" s="13">
        <v>73</v>
      </c>
      <c r="B75" s="14" t="s">
        <v>112</v>
      </c>
      <c r="C75" s="14" t="s">
        <v>109</v>
      </c>
      <c r="D75" s="15">
        <v>30101</v>
      </c>
      <c r="E75" s="16">
        <v>2023010115</v>
      </c>
      <c r="F75" s="16">
        <v>62.5</v>
      </c>
      <c r="G75" s="16">
        <v>84.01</v>
      </c>
      <c r="H75" s="43"/>
      <c r="I75" s="20">
        <f>F75*0.5+G75*0.5</f>
        <v>73.255</v>
      </c>
      <c r="J75" s="34" t="s">
        <v>107</v>
      </c>
      <c r="K75" s="13"/>
    </row>
    <row r="76" spans="1:11" s="2" customFormat="1" ht="21.75" customHeight="1">
      <c r="A76" s="13">
        <v>74</v>
      </c>
      <c r="B76" s="24" t="s">
        <v>113</v>
      </c>
      <c r="C76" s="25" t="s">
        <v>114</v>
      </c>
      <c r="D76" s="26">
        <v>30301</v>
      </c>
      <c r="E76" s="27">
        <v>2023010043</v>
      </c>
      <c r="F76" s="27">
        <v>60</v>
      </c>
      <c r="G76" s="27">
        <v>81.47</v>
      </c>
      <c r="H76" s="42">
        <v>83.57</v>
      </c>
      <c r="I76" s="38">
        <f>F76*0.4+G76*0.3+H76*0.3</f>
        <v>73.512</v>
      </c>
      <c r="J76" s="34">
        <f>SUMPRODUCT((D$3:D$66=D76)*(I$3:I$66&gt;I76))+1</f>
        <v>1</v>
      </c>
      <c r="K76" s="39" t="s">
        <v>15</v>
      </c>
    </row>
    <row r="77" spans="1:11" s="2" customFormat="1" ht="21.75" customHeight="1">
      <c r="A77" s="13">
        <v>75</v>
      </c>
      <c r="B77" s="24" t="s">
        <v>115</v>
      </c>
      <c r="C77" s="25" t="s">
        <v>114</v>
      </c>
      <c r="D77" s="26">
        <v>30301</v>
      </c>
      <c r="E77" s="27">
        <v>2023010045</v>
      </c>
      <c r="F77" s="27">
        <v>59.5</v>
      </c>
      <c r="G77" s="27">
        <v>76.62</v>
      </c>
      <c r="H77" s="42">
        <v>80.18</v>
      </c>
      <c r="I77" s="38">
        <f>F77*0.4+G77*0.3+H77*0.3</f>
        <v>70.84</v>
      </c>
      <c r="J77" s="34" t="s">
        <v>103</v>
      </c>
      <c r="K77" s="39"/>
    </row>
    <row r="78" spans="1:11" s="2" customFormat="1" ht="21.75" customHeight="1">
      <c r="A78" s="13">
        <v>76</v>
      </c>
      <c r="B78" s="14" t="s">
        <v>116</v>
      </c>
      <c r="C78" s="14" t="s">
        <v>117</v>
      </c>
      <c r="D78" s="15">
        <v>40101</v>
      </c>
      <c r="E78" s="16">
        <v>2023010085</v>
      </c>
      <c r="F78" s="16">
        <v>64.6</v>
      </c>
      <c r="G78" s="20">
        <v>84.6</v>
      </c>
      <c r="H78" s="44"/>
      <c r="I78" s="20">
        <f>F78*0.5+G78*0.5</f>
        <v>74.6</v>
      </c>
      <c r="J78" s="34">
        <f>SUMPRODUCT((D$3:D$66=D78)*(I$3:I$66&gt;I78))+1</f>
        <v>1</v>
      </c>
      <c r="K78" s="36" t="s">
        <v>15</v>
      </c>
    </row>
    <row r="79" spans="1:11" s="2" customFormat="1" ht="21.75" customHeight="1">
      <c r="A79" s="13">
        <v>77</v>
      </c>
      <c r="B79" s="14" t="s">
        <v>118</v>
      </c>
      <c r="C79" s="14" t="s">
        <v>117</v>
      </c>
      <c r="D79" s="15">
        <v>40101</v>
      </c>
      <c r="E79" s="16">
        <v>2023010120</v>
      </c>
      <c r="F79" s="16">
        <v>64.5</v>
      </c>
      <c r="G79" s="16">
        <v>83.08</v>
      </c>
      <c r="H79" s="43"/>
      <c r="I79" s="20">
        <f>F79*0.5+G79*0.5</f>
        <v>73.78999999999999</v>
      </c>
      <c r="J79" s="34" t="s">
        <v>103</v>
      </c>
      <c r="K79" s="36"/>
    </row>
    <row r="80" spans="1:11" s="2" customFormat="1" ht="21.75" customHeight="1">
      <c r="A80" s="13">
        <v>78</v>
      </c>
      <c r="B80" s="14" t="s">
        <v>119</v>
      </c>
      <c r="C80" s="14" t="s">
        <v>120</v>
      </c>
      <c r="D80" s="15">
        <v>40201</v>
      </c>
      <c r="E80" s="16">
        <v>2023010089</v>
      </c>
      <c r="F80" s="16">
        <v>65.9</v>
      </c>
      <c r="G80" s="16">
        <v>87.19</v>
      </c>
      <c r="H80" s="43"/>
      <c r="I80" s="20">
        <f>F80*0.5+G80*0.5</f>
        <v>76.545</v>
      </c>
      <c r="J80" s="34">
        <f>SUMPRODUCT((D$3:D$66=D80)*(I$3:I$66&gt;I80))+1</f>
        <v>1</v>
      </c>
      <c r="K80" s="36" t="s">
        <v>15</v>
      </c>
    </row>
    <row r="81" spans="1:11" s="2" customFormat="1" ht="21.75" customHeight="1">
      <c r="A81" s="13">
        <v>79</v>
      </c>
      <c r="B81" s="14" t="s">
        <v>121</v>
      </c>
      <c r="C81" s="14" t="s">
        <v>120</v>
      </c>
      <c r="D81" s="15">
        <v>40201</v>
      </c>
      <c r="E81" s="16">
        <v>2023010050</v>
      </c>
      <c r="F81" s="16">
        <v>59.9</v>
      </c>
      <c r="G81" s="16">
        <v>87.06</v>
      </c>
      <c r="H81" s="43"/>
      <c r="I81" s="20">
        <f>F81*0.5+G81*0.5</f>
        <v>73.48</v>
      </c>
      <c r="J81" s="34" t="s">
        <v>103</v>
      </c>
      <c r="K81" s="36"/>
    </row>
    <row r="82" spans="1:11" s="2" customFormat="1" ht="21.75" customHeight="1">
      <c r="A82" s="13">
        <v>80</v>
      </c>
      <c r="B82" s="24" t="s">
        <v>122</v>
      </c>
      <c r="C82" s="25" t="s">
        <v>123</v>
      </c>
      <c r="D82" s="26">
        <v>40301</v>
      </c>
      <c r="E82" s="27">
        <v>2023010064</v>
      </c>
      <c r="F82" s="27">
        <v>60.2</v>
      </c>
      <c r="G82" s="27">
        <v>83.86</v>
      </c>
      <c r="H82" s="42">
        <v>84.43</v>
      </c>
      <c r="I82" s="38">
        <f aca="true" t="shared" si="5" ref="I82:I89">F82*0.4+G82*0.3+H82*0.3</f>
        <v>74.56700000000001</v>
      </c>
      <c r="J82" s="34">
        <f>SUMPRODUCT((D$3:D$66=D82)*(I$3:I$66&gt;I82))+1</f>
        <v>1</v>
      </c>
      <c r="K82" s="39" t="s">
        <v>15</v>
      </c>
    </row>
    <row r="83" spans="1:11" s="2" customFormat="1" ht="21.75" customHeight="1">
      <c r="A83" s="13">
        <v>81</v>
      </c>
      <c r="B83" s="24" t="s">
        <v>124</v>
      </c>
      <c r="C83" s="25" t="s">
        <v>123</v>
      </c>
      <c r="D83" s="26">
        <v>40301</v>
      </c>
      <c r="E83" s="27">
        <v>2023010008</v>
      </c>
      <c r="F83" s="27">
        <v>58.8</v>
      </c>
      <c r="G83" s="27">
        <v>83.82</v>
      </c>
      <c r="H83" s="42">
        <v>83.81</v>
      </c>
      <c r="I83" s="38">
        <f t="shared" si="5"/>
        <v>73.809</v>
      </c>
      <c r="J83" s="34" t="s">
        <v>103</v>
      </c>
      <c r="K83" s="39"/>
    </row>
    <row r="84" spans="1:11" s="2" customFormat="1" ht="21.75" customHeight="1">
      <c r="A84" s="13">
        <v>82</v>
      </c>
      <c r="B84" s="24" t="s">
        <v>125</v>
      </c>
      <c r="C84" s="25" t="s">
        <v>126</v>
      </c>
      <c r="D84" s="26">
        <v>40401</v>
      </c>
      <c r="E84" s="27">
        <v>2023010018</v>
      </c>
      <c r="F84" s="27">
        <v>65.6</v>
      </c>
      <c r="G84" s="27">
        <v>83.27</v>
      </c>
      <c r="H84" s="42">
        <v>82.86</v>
      </c>
      <c r="I84" s="38">
        <f t="shared" si="5"/>
        <v>76.079</v>
      </c>
      <c r="J84" s="34">
        <f>SUMPRODUCT((D$3:D$66=D84)*(I$3:I$66&gt;I84))+1</f>
        <v>1</v>
      </c>
      <c r="K84" s="39" t="s">
        <v>15</v>
      </c>
    </row>
    <row r="85" spans="1:11" s="2" customFormat="1" ht="21.75" customHeight="1">
      <c r="A85" s="13">
        <v>83</v>
      </c>
      <c r="B85" s="24" t="s">
        <v>127</v>
      </c>
      <c r="C85" s="25" t="s">
        <v>126</v>
      </c>
      <c r="D85" s="26">
        <v>40401</v>
      </c>
      <c r="E85" s="27">
        <v>2023010041</v>
      </c>
      <c r="F85" s="27">
        <v>60.9</v>
      </c>
      <c r="G85" s="27">
        <v>85.37</v>
      </c>
      <c r="H85" s="42">
        <v>85.93</v>
      </c>
      <c r="I85" s="38">
        <f t="shared" si="5"/>
        <v>75.75</v>
      </c>
      <c r="J85" s="34" t="s">
        <v>103</v>
      </c>
      <c r="K85" s="39"/>
    </row>
    <row r="86" spans="1:11" s="2" customFormat="1" ht="21.75" customHeight="1">
      <c r="A86" s="13">
        <v>84</v>
      </c>
      <c r="B86" s="24" t="s">
        <v>128</v>
      </c>
      <c r="C86" s="25" t="s">
        <v>129</v>
      </c>
      <c r="D86" s="26">
        <v>40402</v>
      </c>
      <c r="E86" s="27">
        <v>2023010047</v>
      </c>
      <c r="F86" s="27">
        <v>64.8</v>
      </c>
      <c r="G86" s="27">
        <v>84.72</v>
      </c>
      <c r="H86" s="42">
        <v>84.57</v>
      </c>
      <c r="I86" s="38">
        <f t="shared" si="5"/>
        <v>76.707</v>
      </c>
      <c r="J86" s="34">
        <f>SUMPRODUCT((D$3:D$66=D86)*(I$3:I$66&gt;I86))+1</f>
        <v>1</v>
      </c>
      <c r="K86" s="39" t="s">
        <v>15</v>
      </c>
    </row>
    <row r="87" spans="1:11" s="2" customFormat="1" ht="21.75" customHeight="1">
      <c r="A87" s="13">
        <v>85</v>
      </c>
      <c r="B87" s="24" t="s">
        <v>130</v>
      </c>
      <c r="C87" s="25" t="s">
        <v>129</v>
      </c>
      <c r="D87" s="26">
        <v>40402</v>
      </c>
      <c r="E87" s="27">
        <v>2023010063</v>
      </c>
      <c r="F87" s="27">
        <v>59.1</v>
      </c>
      <c r="G87" s="27">
        <v>81.98</v>
      </c>
      <c r="H87" s="42">
        <v>84.22</v>
      </c>
      <c r="I87" s="38">
        <f t="shared" si="5"/>
        <v>73.5</v>
      </c>
      <c r="J87" s="34" t="s">
        <v>103</v>
      </c>
      <c r="K87" s="39"/>
    </row>
    <row r="88" spans="1:11" s="2" customFormat="1" ht="21.75" customHeight="1">
      <c r="A88" s="13">
        <v>86</v>
      </c>
      <c r="B88" s="24" t="s">
        <v>131</v>
      </c>
      <c r="C88" s="25" t="s">
        <v>132</v>
      </c>
      <c r="D88" s="26">
        <v>40403</v>
      </c>
      <c r="E88" s="27">
        <v>2023010026</v>
      </c>
      <c r="F88" s="27">
        <v>61.9</v>
      </c>
      <c r="G88" s="27">
        <v>84.92</v>
      </c>
      <c r="H88" s="42">
        <v>85.11</v>
      </c>
      <c r="I88" s="38">
        <f t="shared" si="5"/>
        <v>75.769</v>
      </c>
      <c r="J88" s="34">
        <f>SUMPRODUCT((D$3:D$66=D88)*(I$3:I$66&gt;I88))+1</f>
        <v>1</v>
      </c>
      <c r="K88" s="39" t="s">
        <v>15</v>
      </c>
    </row>
    <row r="89" spans="1:11" s="2" customFormat="1" ht="21.75" customHeight="1">
      <c r="A89" s="13">
        <v>87</v>
      </c>
      <c r="B89" s="24" t="s">
        <v>133</v>
      </c>
      <c r="C89" s="25" t="s">
        <v>132</v>
      </c>
      <c r="D89" s="26">
        <v>40403</v>
      </c>
      <c r="E89" s="27">
        <v>2023010010</v>
      </c>
      <c r="F89" s="27">
        <v>64</v>
      </c>
      <c r="G89" s="27">
        <v>81.73</v>
      </c>
      <c r="H89" s="42">
        <v>82.26</v>
      </c>
      <c r="I89" s="38">
        <f t="shared" si="5"/>
        <v>74.797</v>
      </c>
      <c r="J89" s="34" t="s">
        <v>103</v>
      </c>
      <c r="K89" s="39"/>
    </row>
    <row r="90" spans="1:11" s="2" customFormat="1" ht="21.75" customHeight="1">
      <c r="A90" s="13">
        <v>88</v>
      </c>
      <c r="B90" s="14" t="s">
        <v>134</v>
      </c>
      <c r="C90" s="14" t="s">
        <v>135</v>
      </c>
      <c r="D90" s="15">
        <v>40501</v>
      </c>
      <c r="E90" s="16">
        <v>2023010024</v>
      </c>
      <c r="F90" s="16">
        <v>60.6</v>
      </c>
      <c r="G90" s="20">
        <v>81.3</v>
      </c>
      <c r="H90" s="44"/>
      <c r="I90" s="20">
        <f>F90*0.5+G90*0.5</f>
        <v>70.95</v>
      </c>
      <c r="J90" s="34">
        <f>SUMPRODUCT((D$3:D$66=D90)*(I$3:I$66&gt;I90))+1</f>
        <v>1</v>
      </c>
      <c r="K90" s="13" t="s">
        <v>15</v>
      </c>
    </row>
    <row r="91" spans="1:11" s="2" customFormat="1" ht="21.75" customHeight="1">
      <c r="A91" s="13">
        <v>89</v>
      </c>
      <c r="B91" s="14" t="s">
        <v>136</v>
      </c>
      <c r="C91" s="14" t="s">
        <v>135</v>
      </c>
      <c r="D91" s="15">
        <v>40501</v>
      </c>
      <c r="E91" s="16">
        <v>2023010033</v>
      </c>
      <c r="F91" s="16">
        <v>51.2</v>
      </c>
      <c r="G91" s="20">
        <v>83.4</v>
      </c>
      <c r="H91" s="44"/>
      <c r="I91" s="20">
        <f>F91*0.5+G91*0.5</f>
        <v>67.30000000000001</v>
      </c>
      <c r="J91" s="34" t="s">
        <v>103</v>
      </c>
      <c r="K91" s="13" t="s">
        <v>15</v>
      </c>
    </row>
    <row r="92" spans="1:11" s="2" customFormat="1" ht="21.75" customHeight="1">
      <c r="A92" s="13">
        <v>90</v>
      </c>
      <c r="B92" s="24" t="s">
        <v>137</v>
      </c>
      <c r="C92" s="25" t="s">
        <v>138</v>
      </c>
      <c r="D92" s="26">
        <v>40601</v>
      </c>
      <c r="E92" s="27">
        <v>2023010013</v>
      </c>
      <c r="F92" s="27">
        <v>50</v>
      </c>
      <c r="G92" s="27">
        <v>84.73</v>
      </c>
      <c r="H92" s="41">
        <v>86</v>
      </c>
      <c r="I92" s="38">
        <f>F92*0.4+G92*0.3+H92*0.3</f>
        <v>71.219</v>
      </c>
      <c r="J92" s="34">
        <f>SUMPRODUCT((D$3:D$66=D92)*(I$3:I$66&gt;I92))+1</f>
        <v>1</v>
      </c>
      <c r="K92" s="39" t="s">
        <v>15</v>
      </c>
    </row>
    <row r="93" spans="1:11" s="2" customFormat="1" ht="21.75" customHeight="1">
      <c r="A93" s="13">
        <v>91</v>
      </c>
      <c r="B93" s="14" t="s">
        <v>139</v>
      </c>
      <c r="C93" s="14" t="s">
        <v>140</v>
      </c>
      <c r="D93" s="15">
        <v>40701</v>
      </c>
      <c r="E93" s="16">
        <v>2023010002</v>
      </c>
      <c r="F93" s="16">
        <v>69.2</v>
      </c>
      <c r="G93" s="16">
        <v>83.76</v>
      </c>
      <c r="H93" s="43"/>
      <c r="I93" s="20">
        <f>F93*0.5+G93*0.5</f>
        <v>76.48</v>
      </c>
      <c r="J93" s="34">
        <f>SUMPRODUCT((D$3:D$66=D93)*(I$3:I$66&gt;I93))+1</f>
        <v>1</v>
      </c>
      <c r="K93" s="13" t="s">
        <v>15</v>
      </c>
    </row>
  </sheetData>
  <sheetProtection/>
  <mergeCells count="1">
    <mergeCell ref="A1:K1"/>
  </mergeCells>
  <printOptions/>
  <pageMargins left="0.25" right="0.25" top="0.75" bottom="0.75" header="0.2986111111111111" footer="0.2986111111111111"/>
  <pageSetup fitToHeight="0" fitToWidth="1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2023-07-31T01:04:34Z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2784A36CFE3B41AD964A22F8777FD86A_13</vt:lpwstr>
  </property>
  <property fmtid="{D5CDD505-2E9C-101B-9397-08002B2CF9AE}" pid="5" name="KSOReadingLayo">
    <vt:bool>true</vt:bool>
  </property>
</Properties>
</file>