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附件" sheetId="2" r:id="rId1"/>
  </sheets>
  <definedNames>
    <definedName name="_xlnm._FilterDatabase" localSheetId="0" hidden="1">附件!$A$3:$V$43</definedName>
  </definedNames>
  <calcPr calcId="144525"/>
</workbook>
</file>

<file path=xl/sharedStrings.xml><?xml version="1.0" encoding="utf-8"?>
<sst xmlns="http://schemas.openxmlformats.org/spreadsheetml/2006/main" count="260" uniqueCount="128">
  <si>
    <t>附件：</t>
  </si>
  <si>
    <t>2023年界首市农村义务教育阶段学校特岗教师招聘结构化面试成绩暨考试总成绩</t>
  </si>
  <si>
    <t>序号</t>
  </si>
  <si>
    <t>准考号</t>
  </si>
  <si>
    <t>岗位代码</t>
  </si>
  <si>
    <t>综合知识成绩</t>
  </si>
  <si>
    <t>专业知识成绩</t>
  </si>
  <si>
    <t>笔试成绩</t>
  </si>
  <si>
    <t>笔试成绩80%</t>
  </si>
  <si>
    <t>面试 抽签号</t>
  </si>
  <si>
    <t>面试考场</t>
  </si>
  <si>
    <t>面试成绩</t>
  </si>
  <si>
    <t>面试成绩20%</t>
  </si>
  <si>
    <t>总成绩</t>
  </si>
  <si>
    <t>11217620</t>
  </si>
  <si>
    <t>341282001008</t>
  </si>
  <si>
    <t>35</t>
  </si>
  <si>
    <t>46</t>
  </si>
  <si>
    <t>81</t>
  </si>
  <si>
    <t>第一面试室</t>
  </si>
  <si>
    <t>11217723</t>
  </si>
  <si>
    <t>33</t>
  </si>
  <si>
    <t>45.5</t>
  </si>
  <si>
    <t>78.5</t>
  </si>
  <si>
    <t>11216829</t>
  </si>
  <si>
    <t>11218907</t>
  </si>
  <si>
    <t>341282001009</t>
  </si>
  <si>
    <t>32.5</t>
  </si>
  <si>
    <t>43</t>
  </si>
  <si>
    <t>75.5</t>
  </si>
  <si>
    <t>11218101</t>
  </si>
  <si>
    <t>34</t>
  </si>
  <si>
    <t>41.5</t>
  </si>
  <si>
    <t>弃权</t>
  </si>
  <si>
    <t>11218511</t>
  </si>
  <si>
    <t>33.5</t>
  </si>
  <si>
    <t>41</t>
  </si>
  <si>
    <t>74.5</t>
  </si>
  <si>
    <t>11218116</t>
  </si>
  <si>
    <t>42</t>
  </si>
  <si>
    <t>11218701</t>
  </si>
  <si>
    <t>74</t>
  </si>
  <si>
    <t>11218201</t>
  </si>
  <si>
    <t>40</t>
  </si>
  <si>
    <t>72.5</t>
  </si>
  <si>
    <t>11218301</t>
  </si>
  <si>
    <t>11218010</t>
  </si>
  <si>
    <t>39</t>
  </si>
  <si>
    <t>72</t>
  </si>
  <si>
    <t>11218217</t>
  </si>
  <si>
    <t>11218023</t>
  </si>
  <si>
    <t>31.5</t>
  </si>
  <si>
    <t>40.5</t>
  </si>
  <si>
    <t>11207529</t>
  </si>
  <si>
    <t>341282001001</t>
  </si>
  <si>
    <t>79.5</t>
  </si>
  <si>
    <t>第二面试室</t>
  </si>
  <si>
    <t>11206304</t>
  </si>
  <si>
    <t>11207328</t>
  </si>
  <si>
    <t>34.5</t>
  </si>
  <si>
    <t>43.5</t>
  </si>
  <si>
    <t>78</t>
  </si>
  <si>
    <t>11206011</t>
  </si>
  <si>
    <t>28.5</t>
  </si>
  <si>
    <t>49</t>
  </si>
  <si>
    <t>77.5</t>
  </si>
  <si>
    <t>11208321</t>
  </si>
  <si>
    <t>31</t>
  </si>
  <si>
    <t>46.5</t>
  </si>
  <si>
    <t>11214704</t>
  </si>
  <si>
    <t>341282001004</t>
  </si>
  <si>
    <t>51</t>
  </si>
  <si>
    <t>83.5</t>
  </si>
  <si>
    <t>11214220</t>
  </si>
  <si>
    <t>48</t>
  </si>
  <si>
    <t>82.5</t>
  </si>
  <si>
    <t>11220225</t>
  </si>
  <si>
    <t>341282001005</t>
  </si>
  <si>
    <t>29.5</t>
  </si>
  <si>
    <t>50</t>
  </si>
  <si>
    <t>11220306</t>
  </si>
  <si>
    <t>30.5</t>
  </si>
  <si>
    <t>48.5</t>
  </si>
  <si>
    <t>79</t>
  </si>
  <si>
    <t>11220422</t>
  </si>
  <si>
    <t>29</t>
  </si>
  <si>
    <t>47.5</t>
  </si>
  <si>
    <t>76.5</t>
  </si>
  <si>
    <t>11220217</t>
  </si>
  <si>
    <t>25.5</t>
  </si>
  <si>
    <t>49.5</t>
  </si>
  <si>
    <t>75</t>
  </si>
  <si>
    <t>11220006</t>
  </si>
  <si>
    <t>341282001006</t>
  </si>
  <si>
    <t>52</t>
  </si>
  <si>
    <t>85.5</t>
  </si>
  <si>
    <t>11219909</t>
  </si>
  <si>
    <t>11212130</t>
  </si>
  <si>
    <t>341282001002</t>
  </si>
  <si>
    <t>第三面试室</t>
  </si>
  <si>
    <t>11210629</t>
  </si>
  <si>
    <t>11211603</t>
  </si>
  <si>
    <t>28</t>
  </si>
  <si>
    <t>11210714</t>
  </si>
  <si>
    <t>11220827</t>
  </si>
  <si>
    <t>341282001003</t>
  </si>
  <si>
    <t>27.5</t>
  </si>
  <si>
    <t>69.5</t>
  </si>
  <si>
    <t>11216620</t>
  </si>
  <si>
    <t>341282001007</t>
  </si>
  <si>
    <t>53.5</t>
  </si>
  <si>
    <t>87.5</t>
  </si>
  <si>
    <t>11216125</t>
  </si>
  <si>
    <t>32</t>
  </si>
  <si>
    <t>54</t>
  </si>
  <si>
    <t>86</t>
  </si>
  <si>
    <t>11216520</t>
  </si>
  <si>
    <t>84.5</t>
  </si>
  <si>
    <t>11216503</t>
  </si>
  <si>
    <t>11216114</t>
  </si>
  <si>
    <t>83</t>
  </si>
  <si>
    <t>11216429</t>
  </si>
  <si>
    <t>11215909</t>
  </si>
  <si>
    <t>81.5</t>
  </si>
  <si>
    <t>11216217</t>
  </si>
  <si>
    <t>50.5</t>
  </si>
  <si>
    <t>11216425</t>
  </si>
  <si>
    <t>51.5</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</si>
</sst>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Red]0.00"/>
  </numFmts>
  <fonts count="28">
    <font>
      <sz val="11"/>
      <color theme="1"/>
      <name val="宋体"/>
      <charset val="134"/>
      <scheme val="minor"/>
    </font>
    <font>
      <b/>
      <sz val="11"/>
      <color theme="1"/>
      <name val="宋体"/>
      <charset val="134"/>
      <scheme val="minor"/>
    </font>
    <font>
      <sz val="11"/>
      <name val="宋体"/>
      <charset val="134"/>
      <scheme val="minor"/>
    </font>
    <font>
      <sz val="11"/>
      <color rgb="FFFF0000"/>
      <name val="宋体"/>
      <charset val="134"/>
      <scheme val="minor"/>
    </font>
    <font>
      <b/>
      <sz val="11"/>
      <name val="宋体"/>
      <charset val="134"/>
      <scheme val="minor"/>
    </font>
    <font>
      <b/>
      <sz val="16"/>
      <name val="宋体"/>
      <charset val="134"/>
      <scheme val="minor"/>
    </font>
    <font>
      <b/>
      <sz val="11"/>
      <color theme="1"/>
      <name val="宋体"/>
      <charset val="134"/>
    </font>
    <font>
      <b/>
      <sz val="11"/>
      <name val="宋体"/>
      <charset val="134"/>
    </font>
    <font>
      <sz val="10"/>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2"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3" applyNumberFormat="0" applyFill="0" applyAlignment="0" applyProtection="0">
      <alignment vertical="center"/>
    </xf>
    <xf numFmtId="0" fontId="15" fillId="0" borderId="3" applyNumberFormat="0" applyFill="0" applyAlignment="0" applyProtection="0">
      <alignment vertical="center"/>
    </xf>
    <xf numFmtId="0" fontId="16" fillId="0" borderId="4" applyNumberFormat="0" applyFill="0" applyAlignment="0" applyProtection="0">
      <alignment vertical="center"/>
    </xf>
    <xf numFmtId="0" fontId="16" fillId="0" borderId="0" applyNumberFormat="0" applyFill="0" applyBorder="0" applyAlignment="0" applyProtection="0">
      <alignment vertical="center"/>
    </xf>
    <xf numFmtId="0" fontId="17" fillId="3" borderId="5" applyNumberFormat="0" applyAlignment="0" applyProtection="0">
      <alignment vertical="center"/>
    </xf>
    <xf numFmtId="0" fontId="18" fillId="4" borderId="6" applyNumberFormat="0" applyAlignment="0" applyProtection="0">
      <alignment vertical="center"/>
    </xf>
    <xf numFmtId="0" fontId="19" fillId="4" borderId="5" applyNumberFormat="0" applyAlignment="0" applyProtection="0">
      <alignment vertical="center"/>
    </xf>
    <xf numFmtId="0" fontId="20" fillId="5" borderId="7" applyNumberFormat="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cellStyleXfs>
  <cellXfs count="21">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Border="1" applyAlignment="1">
      <alignment vertical="center"/>
    </xf>
    <xf numFmtId="0" fontId="0" fillId="0" borderId="0" xfId="0" applyFill="1" applyBorder="1" applyAlignment="1">
      <alignment vertical="center"/>
    </xf>
    <xf numFmtId="0" fontId="3" fillId="0" borderId="0" xfId="0" applyFont="1" applyFill="1" applyBorder="1" applyAlignment="1">
      <alignment vertical="center"/>
    </xf>
    <xf numFmtId="0" fontId="2" fillId="0" borderId="0" xfId="0" applyFont="1" applyFill="1" applyAlignment="1">
      <alignment vertical="center"/>
    </xf>
    <xf numFmtId="1" fontId="0" fillId="0" borderId="0" xfId="0" applyNumberFormat="1" applyFill="1" applyBorder="1" applyAlignment="1">
      <alignment vertical="center"/>
    </xf>
    <xf numFmtId="176" fontId="0" fillId="0" borderId="0" xfId="0" applyNumberFormat="1" applyFill="1" applyAlignment="1">
      <alignment vertical="center"/>
    </xf>
    <xf numFmtId="1" fontId="0" fillId="0" borderId="0" xfId="0" applyNumberFormat="1" applyFill="1" applyAlignment="1">
      <alignment vertical="center"/>
    </xf>
    <xf numFmtId="0" fontId="4" fillId="0" borderId="0" xfId="0" applyFont="1" applyFill="1" applyAlignment="1">
      <alignment vertical="center"/>
    </xf>
    <xf numFmtId="0" fontId="5" fillId="0" borderId="0" xfId="0" applyFont="1" applyFill="1" applyAlignment="1">
      <alignment horizontal="center" vertical="center"/>
    </xf>
    <xf numFmtId="176" fontId="5" fillId="0" borderId="0" xfId="0" applyNumberFormat="1" applyFont="1" applyFill="1" applyAlignment="1">
      <alignment horizontal="center" vertical="center"/>
    </xf>
    <xf numFmtId="0" fontId="4" fillId="0" borderId="1" xfId="0"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1" fontId="8" fillId="0" borderId="1" xfId="0"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1" fontId="8" fillId="0" borderId="1" xfId="0" applyNumberFormat="1"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43"/>
  <sheetViews>
    <sheetView tabSelected="1" workbookViewId="0">
      <selection activeCell="V7" sqref="V7"/>
    </sheetView>
  </sheetViews>
  <sheetFormatPr defaultColWidth="9" defaultRowHeight="13.5"/>
  <cols>
    <col min="1" max="1" width="3.25" style="5" customWidth="1"/>
    <col min="2" max="2" width="9.25" style="6" customWidth="1"/>
    <col min="3" max="3" width="12.625" style="6" customWidth="1"/>
    <col min="4" max="4" width="8" style="6" customWidth="1"/>
    <col min="5" max="5" width="7.125" style="6" customWidth="1"/>
    <col min="6" max="6" width="6" style="6" customWidth="1"/>
    <col min="7" max="7" width="9.625" style="7" customWidth="1"/>
    <col min="8" max="8" width="7.5" style="8" customWidth="1"/>
    <col min="9" max="9" width="11" style="8" customWidth="1"/>
    <col min="10" max="10" width="6.125" style="7" customWidth="1"/>
    <col min="11" max="11" width="10" style="7" customWidth="1"/>
    <col min="12" max="12" width="9.25" style="7" customWidth="1"/>
    <col min="13" max="16384" width="9" style="3"/>
  </cols>
  <sheetData>
    <row r="1" ht="21" customHeight="1" spans="1:1">
      <c r="A1" s="9" t="s">
        <v>0</v>
      </c>
    </row>
    <row r="2" ht="53" customHeight="1" spans="1:12">
      <c r="A2" s="10" t="s">
        <v>1</v>
      </c>
      <c r="B2" s="10"/>
      <c r="C2" s="10"/>
      <c r="D2" s="10"/>
      <c r="E2" s="10"/>
      <c r="F2" s="10"/>
      <c r="G2" s="11"/>
      <c r="H2" s="10"/>
      <c r="I2" s="10"/>
      <c r="J2" s="11"/>
      <c r="K2" s="11"/>
      <c r="L2" s="11"/>
    </row>
    <row r="3" s="1" customFormat="1" ht="43" customHeight="1" spans="1:12">
      <c r="A3" s="12" t="s">
        <v>2</v>
      </c>
      <c r="B3" s="13" t="s">
        <v>3</v>
      </c>
      <c r="C3" s="13" t="s">
        <v>4</v>
      </c>
      <c r="D3" s="14" t="s">
        <v>5</v>
      </c>
      <c r="E3" s="14" t="s">
        <v>6</v>
      </c>
      <c r="F3" s="15" t="s">
        <v>7</v>
      </c>
      <c r="G3" s="16" t="s">
        <v>8</v>
      </c>
      <c r="H3" s="15" t="s">
        <v>9</v>
      </c>
      <c r="I3" s="15" t="s">
        <v>10</v>
      </c>
      <c r="J3" s="16" t="s">
        <v>11</v>
      </c>
      <c r="K3" s="16" t="s">
        <v>12</v>
      </c>
      <c r="L3" s="16" t="s">
        <v>13</v>
      </c>
    </row>
    <row r="4" s="2" customFormat="1" ht="30" customHeight="1" spans="1:17">
      <c r="A4" s="17">
        <v>1</v>
      </c>
      <c r="B4" s="18" t="s">
        <v>14</v>
      </c>
      <c r="C4" s="18" t="s">
        <v>15</v>
      </c>
      <c r="D4" s="18" t="s">
        <v>16</v>
      </c>
      <c r="E4" s="18" t="s">
        <v>17</v>
      </c>
      <c r="F4" s="18" t="s">
        <v>18</v>
      </c>
      <c r="G4" s="19">
        <f t="shared" ref="G4:G43" si="0">F4*80%</f>
        <v>64.8</v>
      </c>
      <c r="H4" s="18">
        <v>1</v>
      </c>
      <c r="I4" s="18" t="s">
        <v>19</v>
      </c>
      <c r="J4" s="19">
        <v>86.6</v>
      </c>
      <c r="K4" s="19">
        <f t="shared" ref="K4:K43" si="1">J4*20%</f>
        <v>17.32</v>
      </c>
      <c r="L4" s="19">
        <f t="shared" ref="L4:L43" si="2">G4+K4</f>
        <v>82.12</v>
      </c>
      <c r="M4" s="4"/>
      <c r="N4" s="4"/>
      <c r="O4" s="4"/>
      <c r="P4" s="4"/>
      <c r="Q4" s="4"/>
    </row>
    <row r="5" s="2" customFormat="1" ht="30" customHeight="1" spans="1:17">
      <c r="A5" s="17">
        <v>2</v>
      </c>
      <c r="B5" s="18" t="s">
        <v>20</v>
      </c>
      <c r="C5" s="18" t="s">
        <v>15</v>
      </c>
      <c r="D5" s="18" t="s">
        <v>21</v>
      </c>
      <c r="E5" s="18" t="s">
        <v>22</v>
      </c>
      <c r="F5" s="18" t="s">
        <v>23</v>
      </c>
      <c r="G5" s="19">
        <f t="shared" si="0"/>
        <v>62.8</v>
      </c>
      <c r="H5" s="18">
        <v>2</v>
      </c>
      <c r="I5" s="18" t="s">
        <v>19</v>
      </c>
      <c r="J5" s="19">
        <v>80.4</v>
      </c>
      <c r="K5" s="19">
        <f t="shared" si="1"/>
        <v>16.08</v>
      </c>
      <c r="L5" s="19">
        <f t="shared" si="2"/>
        <v>78.88</v>
      </c>
      <c r="M5" s="4"/>
      <c r="N5" s="4"/>
      <c r="O5" s="4"/>
      <c r="P5" s="4"/>
      <c r="Q5" s="4"/>
    </row>
    <row r="6" s="2" customFormat="1" ht="30" customHeight="1" spans="1:17">
      <c r="A6" s="17">
        <v>3</v>
      </c>
      <c r="B6" s="18" t="s">
        <v>24</v>
      </c>
      <c r="C6" s="18" t="s">
        <v>15</v>
      </c>
      <c r="D6" s="18" t="s">
        <v>21</v>
      </c>
      <c r="E6" s="18" t="s">
        <v>22</v>
      </c>
      <c r="F6" s="18" t="s">
        <v>23</v>
      </c>
      <c r="G6" s="19">
        <f t="shared" si="0"/>
        <v>62.8</v>
      </c>
      <c r="H6" s="18">
        <v>3</v>
      </c>
      <c r="I6" s="18" t="s">
        <v>19</v>
      </c>
      <c r="J6" s="19">
        <v>84.6</v>
      </c>
      <c r="K6" s="19">
        <f t="shared" si="1"/>
        <v>16.92</v>
      </c>
      <c r="L6" s="19">
        <f t="shared" si="2"/>
        <v>79.72</v>
      </c>
      <c r="M6" s="4"/>
      <c r="N6" s="4"/>
      <c r="O6" s="4"/>
      <c r="P6" s="4"/>
      <c r="Q6" s="4"/>
    </row>
    <row r="7" s="2" customFormat="1" ht="30" customHeight="1" spans="1:17">
      <c r="A7" s="17">
        <v>4</v>
      </c>
      <c r="B7" s="18" t="s">
        <v>25</v>
      </c>
      <c r="C7" s="18" t="s">
        <v>26</v>
      </c>
      <c r="D7" s="18" t="s">
        <v>27</v>
      </c>
      <c r="E7" s="18" t="s">
        <v>28</v>
      </c>
      <c r="F7" s="18" t="s">
        <v>29</v>
      </c>
      <c r="G7" s="19">
        <f t="shared" si="0"/>
        <v>60.4</v>
      </c>
      <c r="H7" s="18">
        <v>4</v>
      </c>
      <c r="I7" s="18" t="s">
        <v>19</v>
      </c>
      <c r="J7" s="19">
        <v>79.6</v>
      </c>
      <c r="K7" s="19">
        <f t="shared" si="1"/>
        <v>15.92</v>
      </c>
      <c r="L7" s="19">
        <f t="shared" si="2"/>
        <v>76.32</v>
      </c>
      <c r="M7" s="4"/>
      <c r="N7" s="4"/>
      <c r="O7" s="4"/>
      <c r="P7" s="4"/>
      <c r="Q7" s="4"/>
    </row>
    <row r="8" s="2" customFormat="1" ht="30" customHeight="1" spans="1:17">
      <c r="A8" s="17">
        <v>5</v>
      </c>
      <c r="B8" s="18" t="s">
        <v>30</v>
      </c>
      <c r="C8" s="18" t="s">
        <v>26</v>
      </c>
      <c r="D8" s="18" t="s">
        <v>31</v>
      </c>
      <c r="E8" s="18" t="s">
        <v>32</v>
      </c>
      <c r="F8" s="18" t="s">
        <v>29</v>
      </c>
      <c r="G8" s="19">
        <f t="shared" si="0"/>
        <v>60.4</v>
      </c>
      <c r="H8" s="18" t="s">
        <v>33</v>
      </c>
      <c r="I8" s="18" t="s">
        <v>19</v>
      </c>
      <c r="J8" s="19">
        <v>0</v>
      </c>
      <c r="K8" s="19">
        <f t="shared" si="1"/>
        <v>0</v>
      </c>
      <c r="L8" s="19">
        <v>0</v>
      </c>
      <c r="M8" s="4"/>
      <c r="N8" s="4"/>
      <c r="O8" s="4"/>
      <c r="P8" s="4"/>
      <c r="Q8" s="4"/>
    </row>
    <row r="9" s="2" customFormat="1" ht="30" customHeight="1" spans="1:17">
      <c r="A9" s="17">
        <v>6</v>
      </c>
      <c r="B9" s="18" t="s">
        <v>34</v>
      </c>
      <c r="C9" s="18" t="s">
        <v>26</v>
      </c>
      <c r="D9" s="18" t="s">
        <v>35</v>
      </c>
      <c r="E9" s="18" t="s">
        <v>36</v>
      </c>
      <c r="F9" s="18" t="s">
        <v>37</v>
      </c>
      <c r="G9" s="19">
        <f t="shared" si="0"/>
        <v>59.6</v>
      </c>
      <c r="H9" s="18">
        <v>9</v>
      </c>
      <c r="I9" s="18" t="s">
        <v>19</v>
      </c>
      <c r="J9" s="19">
        <v>81.2</v>
      </c>
      <c r="K9" s="19">
        <f t="shared" si="1"/>
        <v>16.24</v>
      </c>
      <c r="L9" s="19">
        <f t="shared" si="2"/>
        <v>75.84</v>
      </c>
      <c r="M9" s="4"/>
      <c r="N9" s="4"/>
      <c r="O9" s="4"/>
      <c r="P9" s="4"/>
      <c r="Q9" s="4"/>
    </row>
    <row r="10" s="2" customFormat="1" ht="30" customHeight="1" spans="1:17">
      <c r="A10" s="17">
        <v>7</v>
      </c>
      <c r="B10" s="18" t="s">
        <v>38</v>
      </c>
      <c r="C10" s="18" t="s">
        <v>26</v>
      </c>
      <c r="D10" s="18" t="s">
        <v>27</v>
      </c>
      <c r="E10" s="18" t="s">
        <v>39</v>
      </c>
      <c r="F10" s="18" t="s">
        <v>37</v>
      </c>
      <c r="G10" s="19">
        <f t="shared" si="0"/>
        <v>59.6</v>
      </c>
      <c r="H10" s="18" t="s">
        <v>33</v>
      </c>
      <c r="I10" s="18" t="s">
        <v>19</v>
      </c>
      <c r="J10" s="19">
        <v>0</v>
      </c>
      <c r="K10" s="19">
        <f t="shared" si="1"/>
        <v>0</v>
      </c>
      <c r="L10" s="19">
        <v>0</v>
      </c>
      <c r="M10" s="4"/>
      <c r="N10" s="4"/>
      <c r="O10" s="4"/>
      <c r="P10" s="4"/>
      <c r="Q10" s="4"/>
    </row>
    <row r="11" s="2" customFormat="1" ht="30" customHeight="1" spans="1:17">
      <c r="A11" s="17">
        <v>8</v>
      </c>
      <c r="B11" s="18" t="s">
        <v>40</v>
      </c>
      <c r="C11" s="18" t="s">
        <v>26</v>
      </c>
      <c r="D11" s="18" t="s">
        <v>27</v>
      </c>
      <c r="E11" s="18" t="s">
        <v>32</v>
      </c>
      <c r="F11" s="18" t="s">
        <v>41</v>
      </c>
      <c r="G11" s="19">
        <f t="shared" si="0"/>
        <v>59.2</v>
      </c>
      <c r="H11" s="18">
        <v>7</v>
      </c>
      <c r="I11" s="18" t="s">
        <v>19</v>
      </c>
      <c r="J11" s="19">
        <v>87</v>
      </c>
      <c r="K11" s="19">
        <f t="shared" si="1"/>
        <v>17.4</v>
      </c>
      <c r="L11" s="19">
        <f t="shared" si="2"/>
        <v>76.6</v>
      </c>
      <c r="M11" s="4"/>
      <c r="N11" s="4"/>
      <c r="O11" s="4"/>
      <c r="P11" s="4"/>
      <c r="Q11" s="4"/>
    </row>
    <row r="12" s="3" customFormat="1" ht="30" customHeight="1" spans="1:18">
      <c r="A12" s="17">
        <v>9</v>
      </c>
      <c r="B12" s="18" t="s">
        <v>42</v>
      </c>
      <c r="C12" s="18" t="s">
        <v>26</v>
      </c>
      <c r="D12" s="18" t="s">
        <v>27</v>
      </c>
      <c r="E12" s="18" t="s">
        <v>43</v>
      </c>
      <c r="F12" s="18" t="s">
        <v>44</v>
      </c>
      <c r="G12" s="19">
        <f t="shared" si="0"/>
        <v>58</v>
      </c>
      <c r="H12" s="18">
        <v>6</v>
      </c>
      <c r="I12" s="18" t="s">
        <v>19</v>
      </c>
      <c r="J12" s="19">
        <v>77.4</v>
      </c>
      <c r="K12" s="19">
        <f t="shared" si="1"/>
        <v>15.48</v>
      </c>
      <c r="L12" s="19">
        <f t="shared" si="2"/>
        <v>73.48</v>
      </c>
      <c r="M12" s="4"/>
      <c r="N12" s="4"/>
      <c r="O12" s="4"/>
      <c r="P12" s="4"/>
      <c r="Q12" s="4"/>
      <c r="R12" s="2"/>
    </row>
    <row r="13" s="3" customFormat="1" ht="30" customHeight="1" spans="1:18">
      <c r="A13" s="17">
        <v>10</v>
      </c>
      <c r="B13" s="18" t="s">
        <v>45</v>
      </c>
      <c r="C13" s="18" t="s">
        <v>26</v>
      </c>
      <c r="D13" s="18" t="s">
        <v>27</v>
      </c>
      <c r="E13" s="18" t="s">
        <v>43</v>
      </c>
      <c r="F13" s="18" t="s">
        <v>44</v>
      </c>
      <c r="G13" s="19">
        <f t="shared" si="0"/>
        <v>58</v>
      </c>
      <c r="H13" s="18">
        <v>8</v>
      </c>
      <c r="I13" s="18" t="s">
        <v>19</v>
      </c>
      <c r="J13" s="19">
        <v>79.4</v>
      </c>
      <c r="K13" s="19">
        <f t="shared" si="1"/>
        <v>15.88</v>
      </c>
      <c r="L13" s="19">
        <f t="shared" si="2"/>
        <v>73.88</v>
      </c>
      <c r="M13" s="4"/>
      <c r="N13" s="4"/>
      <c r="O13" s="4"/>
      <c r="P13" s="4"/>
      <c r="Q13" s="4"/>
      <c r="R13" s="2"/>
    </row>
    <row r="14" s="3" customFormat="1" ht="30" customHeight="1" spans="1:18">
      <c r="A14" s="17">
        <v>11</v>
      </c>
      <c r="B14" s="18" t="s">
        <v>46</v>
      </c>
      <c r="C14" s="18" t="s">
        <v>26</v>
      </c>
      <c r="D14" s="18" t="s">
        <v>21</v>
      </c>
      <c r="E14" s="18" t="s">
        <v>47</v>
      </c>
      <c r="F14" s="18" t="s">
        <v>48</v>
      </c>
      <c r="G14" s="19">
        <f t="shared" si="0"/>
        <v>57.6</v>
      </c>
      <c r="H14" s="18">
        <v>5</v>
      </c>
      <c r="I14" s="18" t="s">
        <v>19</v>
      </c>
      <c r="J14" s="19">
        <v>84</v>
      </c>
      <c r="K14" s="19">
        <f t="shared" si="1"/>
        <v>16.8</v>
      </c>
      <c r="L14" s="19">
        <f t="shared" si="2"/>
        <v>74.4</v>
      </c>
      <c r="M14" s="4"/>
      <c r="N14" s="4"/>
      <c r="O14" s="4"/>
      <c r="P14" s="4"/>
      <c r="Q14" s="4"/>
      <c r="R14" s="2"/>
    </row>
    <row r="15" s="3" customFormat="1" ht="30" customHeight="1" spans="1:18">
      <c r="A15" s="17">
        <v>12</v>
      </c>
      <c r="B15" s="18" t="s">
        <v>49</v>
      </c>
      <c r="C15" s="18" t="s">
        <v>26</v>
      </c>
      <c r="D15" s="18" t="s">
        <v>21</v>
      </c>
      <c r="E15" s="18" t="s">
        <v>47</v>
      </c>
      <c r="F15" s="18" t="s">
        <v>48</v>
      </c>
      <c r="G15" s="19">
        <f t="shared" si="0"/>
        <v>57.6</v>
      </c>
      <c r="H15" s="18" t="s">
        <v>33</v>
      </c>
      <c r="I15" s="18" t="s">
        <v>19</v>
      </c>
      <c r="J15" s="19">
        <v>0</v>
      </c>
      <c r="K15" s="19">
        <f t="shared" si="1"/>
        <v>0</v>
      </c>
      <c r="L15" s="19">
        <v>0</v>
      </c>
      <c r="M15" s="4"/>
      <c r="N15" s="4"/>
      <c r="O15" s="4"/>
      <c r="P15" s="4"/>
      <c r="Q15" s="4"/>
      <c r="R15" s="2"/>
    </row>
    <row r="16" s="3" customFormat="1" ht="30" customHeight="1" spans="1:18">
      <c r="A16" s="17">
        <v>13</v>
      </c>
      <c r="B16" s="18" t="s">
        <v>50</v>
      </c>
      <c r="C16" s="18" t="s">
        <v>26</v>
      </c>
      <c r="D16" s="18" t="s">
        <v>51</v>
      </c>
      <c r="E16" s="18" t="s">
        <v>52</v>
      </c>
      <c r="F16" s="18" t="s">
        <v>48</v>
      </c>
      <c r="G16" s="19">
        <f t="shared" si="0"/>
        <v>57.6</v>
      </c>
      <c r="H16" s="18" t="s">
        <v>33</v>
      </c>
      <c r="I16" s="18" t="s">
        <v>19</v>
      </c>
      <c r="J16" s="19">
        <v>0</v>
      </c>
      <c r="K16" s="19">
        <f t="shared" si="1"/>
        <v>0</v>
      </c>
      <c r="L16" s="19">
        <v>0</v>
      </c>
      <c r="M16" s="4"/>
      <c r="N16" s="4"/>
      <c r="O16" s="4"/>
      <c r="P16" s="4"/>
      <c r="Q16" s="4"/>
      <c r="R16" s="2"/>
    </row>
    <row r="17" s="4" customFormat="1" ht="30" customHeight="1" spans="1:12">
      <c r="A17" s="17">
        <v>14</v>
      </c>
      <c r="B17" s="18" t="s">
        <v>53</v>
      </c>
      <c r="C17" s="18" t="s">
        <v>54</v>
      </c>
      <c r="D17" s="18" t="s">
        <v>35</v>
      </c>
      <c r="E17" s="18" t="s">
        <v>17</v>
      </c>
      <c r="F17" s="18" t="s">
        <v>55</v>
      </c>
      <c r="G17" s="19">
        <f t="shared" si="0"/>
        <v>63.6</v>
      </c>
      <c r="H17" s="18">
        <v>11</v>
      </c>
      <c r="I17" s="18" t="s">
        <v>56</v>
      </c>
      <c r="J17" s="19">
        <v>81.6</v>
      </c>
      <c r="K17" s="19">
        <f t="shared" si="1"/>
        <v>16.32</v>
      </c>
      <c r="L17" s="19">
        <f t="shared" si="2"/>
        <v>79.92</v>
      </c>
    </row>
    <row r="18" s="4" customFormat="1" ht="30" customHeight="1" spans="1:12">
      <c r="A18" s="17">
        <v>15</v>
      </c>
      <c r="B18" s="18" t="s">
        <v>57</v>
      </c>
      <c r="C18" s="18" t="s">
        <v>54</v>
      </c>
      <c r="D18" s="18" t="s">
        <v>31</v>
      </c>
      <c r="E18" s="18" t="s">
        <v>22</v>
      </c>
      <c r="F18" s="18" t="s">
        <v>55</v>
      </c>
      <c r="G18" s="19">
        <f t="shared" si="0"/>
        <v>63.6</v>
      </c>
      <c r="H18" s="18">
        <v>10</v>
      </c>
      <c r="I18" s="18" t="s">
        <v>56</v>
      </c>
      <c r="J18" s="19">
        <v>85.2</v>
      </c>
      <c r="K18" s="19">
        <f t="shared" si="1"/>
        <v>17.04</v>
      </c>
      <c r="L18" s="19">
        <f t="shared" si="2"/>
        <v>80.64</v>
      </c>
    </row>
    <row r="19" s="4" customFormat="1" ht="30" customHeight="1" spans="1:12">
      <c r="A19" s="17">
        <v>16</v>
      </c>
      <c r="B19" s="18" t="s">
        <v>58</v>
      </c>
      <c r="C19" s="18" t="s">
        <v>54</v>
      </c>
      <c r="D19" s="18" t="s">
        <v>59</v>
      </c>
      <c r="E19" s="18" t="s">
        <v>60</v>
      </c>
      <c r="F19" s="18" t="s">
        <v>61</v>
      </c>
      <c r="G19" s="19">
        <f t="shared" si="0"/>
        <v>62.4</v>
      </c>
      <c r="H19" s="18">
        <v>9</v>
      </c>
      <c r="I19" s="18" t="s">
        <v>56</v>
      </c>
      <c r="J19" s="19">
        <v>84.2</v>
      </c>
      <c r="K19" s="19">
        <f t="shared" si="1"/>
        <v>16.84</v>
      </c>
      <c r="L19" s="19">
        <f t="shared" si="2"/>
        <v>79.24</v>
      </c>
    </row>
    <row r="20" s="4" customFormat="1" ht="30" customHeight="1" spans="1:12">
      <c r="A20" s="17">
        <v>17</v>
      </c>
      <c r="B20" s="18" t="s">
        <v>62</v>
      </c>
      <c r="C20" s="18" t="s">
        <v>54</v>
      </c>
      <c r="D20" s="18" t="s">
        <v>63</v>
      </c>
      <c r="E20" s="18" t="s">
        <v>64</v>
      </c>
      <c r="F20" s="18" t="s">
        <v>65</v>
      </c>
      <c r="G20" s="19">
        <f t="shared" si="0"/>
        <v>62</v>
      </c>
      <c r="H20" s="18">
        <v>8</v>
      </c>
      <c r="I20" s="18" t="s">
        <v>56</v>
      </c>
      <c r="J20" s="19">
        <v>86.8</v>
      </c>
      <c r="K20" s="19">
        <f t="shared" si="1"/>
        <v>17.36</v>
      </c>
      <c r="L20" s="19">
        <f t="shared" si="2"/>
        <v>79.36</v>
      </c>
    </row>
    <row r="21" s="4" customFormat="1" ht="30" customHeight="1" spans="1:12">
      <c r="A21" s="17">
        <v>18</v>
      </c>
      <c r="B21" s="18" t="s">
        <v>66</v>
      </c>
      <c r="C21" s="18" t="s">
        <v>54</v>
      </c>
      <c r="D21" s="18" t="s">
        <v>67</v>
      </c>
      <c r="E21" s="18" t="s">
        <v>68</v>
      </c>
      <c r="F21" s="18" t="s">
        <v>65</v>
      </c>
      <c r="G21" s="19">
        <f t="shared" si="0"/>
        <v>62</v>
      </c>
      <c r="H21" s="18">
        <v>7</v>
      </c>
      <c r="I21" s="18" t="s">
        <v>56</v>
      </c>
      <c r="J21" s="19">
        <v>83.6</v>
      </c>
      <c r="K21" s="19">
        <f t="shared" si="1"/>
        <v>16.72</v>
      </c>
      <c r="L21" s="19">
        <f t="shared" si="2"/>
        <v>78.72</v>
      </c>
    </row>
    <row r="22" s="4" customFormat="1" ht="30" customHeight="1" spans="1:18">
      <c r="A22" s="17">
        <v>19</v>
      </c>
      <c r="B22" s="18" t="s">
        <v>69</v>
      </c>
      <c r="C22" s="18" t="s">
        <v>70</v>
      </c>
      <c r="D22" s="18" t="s">
        <v>27</v>
      </c>
      <c r="E22" s="18" t="s">
        <v>71</v>
      </c>
      <c r="F22" s="18" t="s">
        <v>72</v>
      </c>
      <c r="G22" s="19">
        <f t="shared" si="0"/>
        <v>66.8</v>
      </c>
      <c r="H22" s="18">
        <v>12</v>
      </c>
      <c r="I22" s="18" t="s">
        <v>56</v>
      </c>
      <c r="J22" s="19">
        <v>84.4</v>
      </c>
      <c r="K22" s="19">
        <f t="shared" si="1"/>
        <v>16.88</v>
      </c>
      <c r="L22" s="19">
        <f t="shared" si="2"/>
        <v>83.68</v>
      </c>
      <c r="R22" s="2"/>
    </row>
    <row r="23" s="2" customFormat="1" ht="30" customHeight="1" spans="1:17">
      <c r="A23" s="17">
        <v>20</v>
      </c>
      <c r="B23" s="18" t="s">
        <v>73</v>
      </c>
      <c r="C23" s="18" t="s">
        <v>70</v>
      </c>
      <c r="D23" s="18" t="s">
        <v>59</v>
      </c>
      <c r="E23" s="18" t="s">
        <v>74</v>
      </c>
      <c r="F23" s="18" t="s">
        <v>75</v>
      </c>
      <c r="G23" s="19">
        <f t="shared" si="0"/>
        <v>66</v>
      </c>
      <c r="H23" s="18">
        <v>13</v>
      </c>
      <c r="I23" s="18" t="s">
        <v>56</v>
      </c>
      <c r="J23" s="19">
        <v>83.2</v>
      </c>
      <c r="K23" s="19">
        <f t="shared" si="1"/>
        <v>16.64</v>
      </c>
      <c r="L23" s="19">
        <f t="shared" si="2"/>
        <v>82.64</v>
      </c>
      <c r="M23" s="4"/>
      <c r="N23" s="4"/>
      <c r="O23" s="4"/>
      <c r="P23" s="4"/>
      <c r="Q23" s="4"/>
    </row>
    <row r="24" s="2" customFormat="1" ht="30" customHeight="1" spans="1:17">
      <c r="A24" s="17">
        <v>21</v>
      </c>
      <c r="B24" s="18" t="s">
        <v>76</v>
      </c>
      <c r="C24" s="18" t="s">
        <v>77</v>
      </c>
      <c r="D24" s="18" t="s">
        <v>78</v>
      </c>
      <c r="E24" s="18" t="s">
        <v>79</v>
      </c>
      <c r="F24" s="18" t="s">
        <v>55</v>
      </c>
      <c r="G24" s="19">
        <f t="shared" si="0"/>
        <v>63.6</v>
      </c>
      <c r="H24" s="18">
        <v>3</v>
      </c>
      <c r="I24" s="18" t="s">
        <v>56</v>
      </c>
      <c r="J24" s="19">
        <v>84.8</v>
      </c>
      <c r="K24" s="19">
        <f t="shared" si="1"/>
        <v>16.96</v>
      </c>
      <c r="L24" s="19">
        <f t="shared" si="2"/>
        <v>80.56</v>
      </c>
      <c r="M24" s="4"/>
      <c r="N24" s="4"/>
      <c r="O24" s="4"/>
      <c r="P24" s="4"/>
      <c r="Q24" s="4"/>
    </row>
    <row r="25" s="2" customFormat="1" ht="30" customHeight="1" spans="1:17">
      <c r="A25" s="17">
        <v>22</v>
      </c>
      <c r="B25" s="18" t="s">
        <v>80</v>
      </c>
      <c r="C25" s="18" t="s">
        <v>77</v>
      </c>
      <c r="D25" s="18" t="s">
        <v>81</v>
      </c>
      <c r="E25" s="18" t="s">
        <v>82</v>
      </c>
      <c r="F25" s="18" t="s">
        <v>83</v>
      </c>
      <c r="G25" s="19">
        <f t="shared" si="0"/>
        <v>63.2</v>
      </c>
      <c r="H25" s="18">
        <v>2</v>
      </c>
      <c r="I25" s="18" t="s">
        <v>56</v>
      </c>
      <c r="J25" s="19">
        <v>81</v>
      </c>
      <c r="K25" s="19">
        <f t="shared" si="1"/>
        <v>16.2</v>
      </c>
      <c r="L25" s="19">
        <f t="shared" si="2"/>
        <v>79.4</v>
      </c>
      <c r="M25" s="4"/>
      <c r="N25" s="4"/>
      <c r="O25" s="4"/>
      <c r="P25" s="4"/>
      <c r="Q25" s="4"/>
    </row>
    <row r="26" s="2" customFormat="1" ht="30" customHeight="1" spans="1:17">
      <c r="A26" s="17">
        <v>23</v>
      </c>
      <c r="B26" s="18" t="s">
        <v>84</v>
      </c>
      <c r="C26" s="18" t="s">
        <v>77</v>
      </c>
      <c r="D26" s="18" t="s">
        <v>85</v>
      </c>
      <c r="E26" s="18" t="s">
        <v>86</v>
      </c>
      <c r="F26" s="18" t="s">
        <v>87</v>
      </c>
      <c r="G26" s="19">
        <f t="shared" si="0"/>
        <v>61.2</v>
      </c>
      <c r="H26" s="18">
        <v>1</v>
      </c>
      <c r="I26" s="18" t="s">
        <v>56</v>
      </c>
      <c r="J26" s="19">
        <v>81.4</v>
      </c>
      <c r="K26" s="19">
        <f t="shared" si="1"/>
        <v>16.28</v>
      </c>
      <c r="L26" s="19">
        <f t="shared" si="2"/>
        <v>77.48</v>
      </c>
      <c r="M26" s="4"/>
      <c r="N26" s="4"/>
      <c r="O26" s="4"/>
      <c r="P26" s="4"/>
      <c r="Q26" s="4"/>
    </row>
    <row r="27" s="2" customFormat="1" ht="30" customHeight="1" spans="1:18">
      <c r="A27" s="17">
        <v>24</v>
      </c>
      <c r="B27" s="20" t="s">
        <v>88</v>
      </c>
      <c r="C27" s="20" t="s">
        <v>77</v>
      </c>
      <c r="D27" s="20" t="s">
        <v>89</v>
      </c>
      <c r="E27" s="20" t="s">
        <v>90</v>
      </c>
      <c r="F27" s="20" t="s">
        <v>91</v>
      </c>
      <c r="G27" s="19">
        <f t="shared" si="0"/>
        <v>60</v>
      </c>
      <c r="H27" s="20">
        <v>4</v>
      </c>
      <c r="I27" s="18" t="s">
        <v>56</v>
      </c>
      <c r="J27" s="19">
        <v>78</v>
      </c>
      <c r="K27" s="19">
        <f t="shared" si="1"/>
        <v>15.6</v>
      </c>
      <c r="L27" s="19">
        <f t="shared" si="2"/>
        <v>75.6</v>
      </c>
      <c r="M27" s="3"/>
      <c r="N27" s="3"/>
      <c r="O27" s="3"/>
      <c r="P27" s="3"/>
      <c r="Q27" s="3"/>
      <c r="R27" s="3"/>
    </row>
    <row r="28" s="2" customFormat="1" ht="30" customHeight="1" spans="1:18">
      <c r="A28" s="17">
        <v>25</v>
      </c>
      <c r="B28" s="18" t="s">
        <v>92</v>
      </c>
      <c r="C28" s="18" t="s">
        <v>93</v>
      </c>
      <c r="D28" s="18" t="s">
        <v>35</v>
      </c>
      <c r="E28" s="18" t="s">
        <v>94</v>
      </c>
      <c r="F28" s="18" t="s">
        <v>95</v>
      </c>
      <c r="G28" s="19">
        <f t="shared" si="0"/>
        <v>68.4</v>
      </c>
      <c r="H28" s="18">
        <v>6</v>
      </c>
      <c r="I28" s="18" t="s">
        <v>56</v>
      </c>
      <c r="J28" s="19">
        <v>80.2</v>
      </c>
      <c r="K28" s="19">
        <f t="shared" si="1"/>
        <v>16.04</v>
      </c>
      <c r="L28" s="19">
        <f t="shared" si="2"/>
        <v>84.44</v>
      </c>
      <c r="M28" s="4"/>
      <c r="N28" s="4"/>
      <c r="O28" s="4"/>
      <c r="P28" s="4"/>
      <c r="Q28" s="4"/>
      <c r="R28" s="4"/>
    </row>
    <row r="29" s="2" customFormat="1" ht="30" customHeight="1" spans="1:18">
      <c r="A29" s="17">
        <v>26</v>
      </c>
      <c r="B29" s="18" t="s">
        <v>96</v>
      </c>
      <c r="C29" s="18" t="s">
        <v>93</v>
      </c>
      <c r="D29" s="18" t="s">
        <v>67</v>
      </c>
      <c r="E29" s="18" t="s">
        <v>68</v>
      </c>
      <c r="F29" s="18" t="s">
        <v>65</v>
      </c>
      <c r="G29" s="19">
        <f t="shared" si="0"/>
        <v>62</v>
      </c>
      <c r="H29" s="18">
        <v>5</v>
      </c>
      <c r="I29" s="18" t="s">
        <v>56</v>
      </c>
      <c r="J29" s="19">
        <v>75.6</v>
      </c>
      <c r="K29" s="19">
        <f t="shared" si="1"/>
        <v>15.12</v>
      </c>
      <c r="L29" s="19">
        <f t="shared" si="2"/>
        <v>77.12</v>
      </c>
      <c r="M29" s="4"/>
      <c r="N29" s="4"/>
      <c r="O29" s="4"/>
      <c r="P29" s="4"/>
      <c r="Q29" s="4"/>
      <c r="R29" s="4"/>
    </row>
    <row r="30" s="4" customFormat="1" ht="30" customHeight="1" spans="1:12">
      <c r="A30" s="17">
        <v>27</v>
      </c>
      <c r="B30" s="18" t="s">
        <v>97</v>
      </c>
      <c r="C30" s="18" t="s">
        <v>98</v>
      </c>
      <c r="D30" s="18" t="s">
        <v>81</v>
      </c>
      <c r="E30" s="18" t="s">
        <v>86</v>
      </c>
      <c r="F30" s="18" t="s">
        <v>61</v>
      </c>
      <c r="G30" s="19">
        <f t="shared" si="0"/>
        <v>62.4</v>
      </c>
      <c r="H30" s="18">
        <v>3</v>
      </c>
      <c r="I30" s="18" t="s">
        <v>99</v>
      </c>
      <c r="J30" s="19">
        <v>85</v>
      </c>
      <c r="K30" s="19">
        <f t="shared" si="1"/>
        <v>17</v>
      </c>
      <c r="L30" s="19">
        <f t="shared" si="2"/>
        <v>79.4</v>
      </c>
    </row>
    <row r="31" s="4" customFormat="1" ht="30" customHeight="1" spans="1:22">
      <c r="A31" s="17">
        <v>28</v>
      </c>
      <c r="B31" s="18" t="s">
        <v>100</v>
      </c>
      <c r="C31" s="18" t="s">
        <v>98</v>
      </c>
      <c r="D31" s="18" t="s">
        <v>67</v>
      </c>
      <c r="E31" s="18" t="s">
        <v>68</v>
      </c>
      <c r="F31" s="18" t="s">
        <v>65</v>
      </c>
      <c r="G31" s="19">
        <f t="shared" si="0"/>
        <v>62</v>
      </c>
      <c r="H31" s="18">
        <v>4</v>
      </c>
      <c r="I31" s="18" t="s">
        <v>99</v>
      </c>
      <c r="J31" s="19">
        <v>78.2</v>
      </c>
      <c r="K31" s="19">
        <f t="shared" si="1"/>
        <v>15.64</v>
      </c>
      <c r="L31" s="19">
        <f t="shared" si="2"/>
        <v>77.64</v>
      </c>
      <c r="R31" s="2"/>
      <c r="S31" s="2"/>
      <c r="T31" s="2"/>
      <c r="U31" s="2"/>
      <c r="V31" s="2"/>
    </row>
    <row r="32" s="4" customFormat="1" ht="30" customHeight="1" spans="1:22">
      <c r="A32" s="17">
        <v>29</v>
      </c>
      <c r="B32" s="20" t="s">
        <v>101</v>
      </c>
      <c r="C32" s="20" t="s">
        <v>98</v>
      </c>
      <c r="D32" s="20" t="s">
        <v>102</v>
      </c>
      <c r="E32" s="20" t="s">
        <v>86</v>
      </c>
      <c r="F32" s="20" t="s">
        <v>29</v>
      </c>
      <c r="G32" s="19">
        <f t="shared" si="0"/>
        <v>60.4</v>
      </c>
      <c r="H32" s="20">
        <v>2</v>
      </c>
      <c r="I32" s="18" t="s">
        <v>99</v>
      </c>
      <c r="J32" s="19">
        <v>78.4</v>
      </c>
      <c r="K32" s="19">
        <f t="shared" si="1"/>
        <v>15.68</v>
      </c>
      <c r="L32" s="19">
        <f t="shared" si="2"/>
        <v>76.08</v>
      </c>
      <c r="M32" s="3"/>
      <c r="N32" s="3"/>
      <c r="O32" s="3"/>
      <c r="P32" s="3"/>
      <c r="Q32" s="3"/>
      <c r="R32" s="3"/>
      <c r="S32" s="2"/>
      <c r="T32" s="2"/>
      <c r="U32" s="2"/>
      <c r="V32" s="2"/>
    </row>
    <row r="33" s="2" customFormat="1" ht="30" customHeight="1" spans="1:18">
      <c r="A33" s="17">
        <v>30</v>
      </c>
      <c r="B33" s="20" t="s">
        <v>103</v>
      </c>
      <c r="C33" s="20" t="s">
        <v>98</v>
      </c>
      <c r="D33" s="20" t="s">
        <v>85</v>
      </c>
      <c r="E33" s="20" t="s">
        <v>68</v>
      </c>
      <c r="F33" s="20" t="s">
        <v>29</v>
      </c>
      <c r="G33" s="19">
        <f t="shared" si="0"/>
        <v>60.4</v>
      </c>
      <c r="H33" s="20">
        <v>1</v>
      </c>
      <c r="I33" s="18" t="s">
        <v>99</v>
      </c>
      <c r="J33" s="19">
        <v>76.2</v>
      </c>
      <c r="K33" s="19">
        <f t="shared" si="1"/>
        <v>15.24</v>
      </c>
      <c r="L33" s="19">
        <f t="shared" si="2"/>
        <v>75.64</v>
      </c>
      <c r="M33" s="3"/>
      <c r="N33" s="3"/>
      <c r="O33" s="3"/>
      <c r="P33" s="3"/>
      <c r="Q33" s="3"/>
      <c r="R33" s="3"/>
    </row>
    <row r="34" s="2" customFormat="1" ht="30" customHeight="1" spans="1:12">
      <c r="A34" s="17">
        <v>31</v>
      </c>
      <c r="B34" s="18" t="s">
        <v>104</v>
      </c>
      <c r="C34" s="18" t="s">
        <v>105</v>
      </c>
      <c r="D34" s="18" t="s">
        <v>106</v>
      </c>
      <c r="E34" s="18" t="s">
        <v>39</v>
      </c>
      <c r="F34" s="18" t="s">
        <v>107</v>
      </c>
      <c r="G34" s="19">
        <f t="shared" si="0"/>
        <v>55.6</v>
      </c>
      <c r="H34" s="18" t="s">
        <v>33</v>
      </c>
      <c r="I34" s="18" t="s">
        <v>99</v>
      </c>
      <c r="J34" s="19">
        <v>0</v>
      </c>
      <c r="K34" s="19">
        <f t="shared" si="1"/>
        <v>0</v>
      </c>
      <c r="L34" s="19">
        <v>0</v>
      </c>
    </row>
    <row r="35" s="2" customFormat="1" ht="30" customHeight="1" spans="1:22">
      <c r="A35" s="17">
        <v>32</v>
      </c>
      <c r="B35" s="18" t="s">
        <v>108</v>
      </c>
      <c r="C35" s="18" t="s">
        <v>109</v>
      </c>
      <c r="D35" s="18" t="s">
        <v>31</v>
      </c>
      <c r="E35" s="18" t="s">
        <v>110</v>
      </c>
      <c r="F35" s="18" t="s">
        <v>111</v>
      </c>
      <c r="G35" s="19">
        <f t="shared" si="0"/>
        <v>70</v>
      </c>
      <c r="H35" s="18">
        <v>10</v>
      </c>
      <c r="I35" s="18" t="s">
        <v>99</v>
      </c>
      <c r="J35" s="19">
        <v>79.8</v>
      </c>
      <c r="K35" s="19">
        <f t="shared" si="1"/>
        <v>15.96</v>
      </c>
      <c r="L35" s="19">
        <f t="shared" si="2"/>
        <v>85.96</v>
      </c>
      <c r="M35" s="4"/>
      <c r="N35" s="4"/>
      <c r="O35" s="4"/>
      <c r="P35" s="4"/>
      <c r="Q35" s="4"/>
      <c r="R35" s="4"/>
      <c r="S35" s="4"/>
      <c r="T35" s="4"/>
      <c r="U35" s="4"/>
      <c r="V35" s="4"/>
    </row>
    <row r="36" s="2" customFormat="1" ht="30" customHeight="1" spans="1:22">
      <c r="A36" s="17">
        <v>33</v>
      </c>
      <c r="B36" s="18" t="s">
        <v>112</v>
      </c>
      <c r="C36" s="18" t="s">
        <v>109</v>
      </c>
      <c r="D36" s="18" t="s">
        <v>113</v>
      </c>
      <c r="E36" s="18" t="s">
        <v>114</v>
      </c>
      <c r="F36" s="18" t="s">
        <v>115</v>
      </c>
      <c r="G36" s="19">
        <f t="shared" si="0"/>
        <v>68.8</v>
      </c>
      <c r="H36" s="18">
        <v>7</v>
      </c>
      <c r="I36" s="18" t="s">
        <v>99</v>
      </c>
      <c r="J36" s="19">
        <v>83.4</v>
      </c>
      <c r="K36" s="19">
        <f t="shared" si="1"/>
        <v>16.68</v>
      </c>
      <c r="L36" s="19">
        <f t="shared" si="2"/>
        <v>85.48</v>
      </c>
      <c r="M36" s="4"/>
      <c r="N36" s="4"/>
      <c r="O36" s="4"/>
      <c r="P36" s="4"/>
      <c r="Q36" s="4"/>
      <c r="S36" s="4"/>
      <c r="T36" s="4"/>
      <c r="U36" s="4"/>
      <c r="V36" s="4"/>
    </row>
    <row r="37" s="2" customFormat="1" ht="30" customHeight="1" spans="1:22">
      <c r="A37" s="17">
        <v>34</v>
      </c>
      <c r="B37" s="18" t="s">
        <v>116</v>
      </c>
      <c r="C37" s="18" t="s">
        <v>109</v>
      </c>
      <c r="D37" s="18" t="s">
        <v>27</v>
      </c>
      <c r="E37" s="18" t="s">
        <v>94</v>
      </c>
      <c r="F37" s="18" t="s">
        <v>117</v>
      </c>
      <c r="G37" s="19">
        <f t="shared" si="0"/>
        <v>67.6</v>
      </c>
      <c r="H37" s="18">
        <v>11</v>
      </c>
      <c r="I37" s="18" t="s">
        <v>99</v>
      </c>
      <c r="J37" s="19">
        <v>82.8</v>
      </c>
      <c r="K37" s="19">
        <f t="shared" si="1"/>
        <v>16.56</v>
      </c>
      <c r="L37" s="19">
        <f t="shared" si="2"/>
        <v>84.16</v>
      </c>
      <c r="M37" s="4"/>
      <c r="N37" s="4"/>
      <c r="O37" s="4"/>
      <c r="P37" s="4"/>
      <c r="Q37" s="4"/>
      <c r="S37" s="4"/>
      <c r="T37" s="4"/>
      <c r="U37" s="4"/>
      <c r="V37" s="4"/>
    </row>
    <row r="38" s="4" customFormat="1" ht="30" customHeight="1" spans="1:22">
      <c r="A38" s="17">
        <v>35</v>
      </c>
      <c r="B38" s="18" t="s">
        <v>118</v>
      </c>
      <c r="C38" s="18" t="s">
        <v>109</v>
      </c>
      <c r="D38" s="18" t="s">
        <v>27</v>
      </c>
      <c r="E38" s="18" t="s">
        <v>71</v>
      </c>
      <c r="F38" s="18" t="s">
        <v>72</v>
      </c>
      <c r="G38" s="19">
        <f t="shared" si="0"/>
        <v>66.8</v>
      </c>
      <c r="H38" s="18">
        <v>12</v>
      </c>
      <c r="I38" s="18" t="s">
        <v>99</v>
      </c>
      <c r="J38" s="19">
        <v>84</v>
      </c>
      <c r="K38" s="19">
        <f t="shared" si="1"/>
        <v>16.8</v>
      </c>
      <c r="L38" s="19">
        <f t="shared" si="2"/>
        <v>83.6</v>
      </c>
      <c r="R38" s="2"/>
      <c r="S38" s="2"/>
      <c r="T38" s="2"/>
      <c r="U38" s="2"/>
      <c r="V38" s="2"/>
    </row>
    <row r="39" s="2" customFormat="1" ht="30" customHeight="1" spans="1:17">
      <c r="A39" s="17">
        <v>36</v>
      </c>
      <c r="B39" s="18" t="s">
        <v>119</v>
      </c>
      <c r="C39" s="18" t="s">
        <v>109</v>
      </c>
      <c r="D39" s="18" t="s">
        <v>113</v>
      </c>
      <c r="E39" s="18" t="s">
        <v>71</v>
      </c>
      <c r="F39" s="18" t="s">
        <v>120</v>
      </c>
      <c r="G39" s="19">
        <f t="shared" si="0"/>
        <v>66.4</v>
      </c>
      <c r="H39" s="18">
        <v>6</v>
      </c>
      <c r="I39" s="18" t="s">
        <v>99</v>
      </c>
      <c r="J39" s="19">
        <v>83.2</v>
      </c>
      <c r="K39" s="19">
        <f t="shared" si="1"/>
        <v>16.64</v>
      </c>
      <c r="L39" s="19">
        <f t="shared" si="2"/>
        <v>83.04</v>
      </c>
      <c r="M39" s="4"/>
      <c r="N39" s="4"/>
      <c r="O39" s="4"/>
      <c r="P39" s="4"/>
      <c r="Q39" s="4"/>
    </row>
    <row r="40" s="2" customFormat="1" ht="30" customHeight="1" spans="1:17">
      <c r="A40" s="17">
        <v>37</v>
      </c>
      <c r="B40" s="18" t="s">
        <v>121</v>
      </c>
      <c r="C40" s="18" t="s">
        <v>109</v>
      </c>
      <c r="D40" s="18" t="s">
        <v>31</v>
      </c>
      <c r="E40" s="18" t="s">
        <v>82</v>
      </c>
      <c r="F40" s="18" t="s">
        <v>75</v>
      </c>
      <c r="G40" s="19">
        <f t="shared" si="0"/>
        <v>66</v>
      </c>
      <c r="H40" s="18">
        <v>9</v>
      </c>
      <c r="I40" s="18" t="s">
        <v>99</v>
      </c>
      <c r="J40" s="19">
        <v>83.6</v>
      </c>
      <c r="K40" s="19">
        <f t="shared" si="1"/>
        <v>16.72</v>
      </c>
      <c r="L40" s="19">
        <f t="shared" si="2"/>
        <v>82.72</v>
      </c>
      <c r="M40" s="4"/>
      <c r="N40" s="4"/>
      <c r="O40" s="4"/>
      <c r="P40" s="4"/>
      <c r="Q40" s="4"/>
    </row>
    <row r="41" s="2" customFormat="1" ht="30" customHeight="1" spans="1:18">
      <c r="A41" s="17">
        <v>38</v>
      </c>
      <c r="B41" s="18" t="s">
        <v>122</v>
      </c>
      <c r="C41" s="18" t="s">
        <v>109</v>
      </c>
      <c r="D41" s="18" t="s">
        <v>51</v>
      </c>
      <c r="E41" s="18" t="s">
        <v>79</v>
      </c>
      <c r="F41" s="18" t="s">
        <v>123</v>
      </c>
      <c r="G41" s="19">
        <f t="shared" si="0"/>
        <v>65.2</v>
      </c>
      <c r="H41" s="18">
        <v>8</v>
      </c>
      <c r="I41" s="18" t="s">
        <v>99</v>
      </c>
      <c r="J41" s="19">
        <v>79.8</v>
      </c>
      <c r="K41" s="19">
        <f t="shared" si="1"/>
        <v>15.96</v>
      </c>
      <c r="L41" s="19">
        <f t="shared" si="2"/>
        <v>81.16</v>
      </c>
      <c r="M41" s="4"/>
      <c r="N41" s="4"/>
      <c r="O41" s="4"/>
      <c r="P41" s="4"/>
      <c r="Q41" s="4"/>
      <c r="R41" s="4"/>
    </row>
    <row r="42" s="2" customFormat="1" ht="30" customHeight="1" spans="1:18">
      <c r="A42" s="17">
        <v>39</v>
      </c>
      <c r="B42" s="20" t="s">
        <v>124</v>
      </c>
      <c r="C42" s="20" t="s">
        <v>109</v>
      </c>
      <c r="D42" s="20" t="s">
        <v>81</v>
      </c>
      <c r="E42" s="20" t="s">
        <v>125</v>
      </c>
      <c r="F42" s="20" t="s">
        <v>18</v>
      </c>
      <c r="G42" s="19">
        <f t="shared" si="0"/>
        <v>64.8</v>
      </c>
      <c r="H42" s="20" t="s">
        <v>33</v>
      </c>
      <c r="I42" s="18" t="s">
        <v>99</v>
      </c>
      <c r="J42" s="19">
        <v>0</v>
      </c>
      <c r="K42" s="19">
        <f t="shared" si="1"/>
        <v>0</v>
      </c>
      <c r="L42" s="19">
        <v>0</v>
      </c>
      <c r="M42" s="3"/>
      <c r="N42" s="3"/>
      <c r="O42" s="3"/>
      <c r="P42" s="3"/>
      <c r="Q42" s="3"/>
      <c r="R42" s="3"/>
    </row>
    <row r="43" s="2" customFormat="1" ht="30" customHeight="1" spans="1:18">
      <c r="A43" s="17">
        <v>40</v>
      </c>
      <c r="B43" s="20" t="s">
        <v>126</v>
      </c>
      <c r="C43" s="20" t="s">
        <v>109</v>
      </c>
      <c r="D43" s="20" t="s">
        <v>78</v>
      </c>
      <c r="E43" s="20" t="s">
        <v>127</v>
      </c>
      <c r="F43" s="20" t="s">
        <v>18</v>
      </c>
      <c r="G43" s="19">
        <f t="shared" si="0"/>
        <v>64.8</v>
      </c>
      <c r="H43" s="20">
        <v>5</v>
      </c>
      <c r="I43" s="18" t="s">
        <v>99</v>
      </c>
      <c r="J43" s="19">
        <v>79.2</v>
      </c>
      <c r="K43" s="19">
        <f t="shared" si="1"/>
        <v>15.84</v>
      </c>
      <c r="L43" s="19">
        <f t="shared" si="2"/>
        <v>80.64</v>
      </c>
      <c r="M43" s="3"/>
      <c r="N43" s="3"/>
      <c r="O43" s="3"/>
      <c r="P43" s="3"/>
      <c r="Q43" s="3"/>
      <c r="R43" s="3"/>
    </row>
  </sheetData>
  <mergeCells count="1">
    <mergeCell ref="A2:L2"/>
  </mergeCells>
  <pageMargins left="0.275" right="0.314583333333333" top="0.314583333333333" bottom="0.236111111111111" header="0.5" footer="0.156944444444444"/>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附件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dc:creator>
  <cp:lastModifiedBy>l</cp:lastModifiedBy>
  <dcterms:created xsi:type="dcterms:W3CDTF">2023-07-26T07:11:00Z</dcterms:created>
  <dcterms:modified xsi:type="dcterms:W3CDTF">2023-07-26T10:01:02Z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2E223AD07CCE4B5881372CD9B0259CB4_11</vt:lpwstr>
  </property>
  <property fmtid="{D5CDD505-2E9C-101B-9397-08002B2CF9AE}" pid="3" name="KSOProductBuildVer">
    <vt:lpwstr>2052-12.1.0.15120</vt:lpwstr>
  </property>
</Properties>
</file>