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Sheet1!$L$1:$L$48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<sst xmlns="http://schemas.openxmlformats.org/spreadsheetml/2006/main" count="267" uniqueCount="131">
  <si>
    <t>附件1</t>
  </si>
  <si>
    <r>
      <t>广东省阳西县2023年</t>
    </r>
    <r>
      <rPr>
        <sz val="20"/>
        <color theme="1"/>
        <rFont val="方正小标宋简体"/>
        <charset val="134"/>
      </rPr>
      <t>第二次</t>
    </r>
    <r>
      <rPr>
        <sz val="20"/>
        <color theme="1"/>
        <rFont val="方正小标宋简体"/>
        <charset val="134"/>
      </rPr>
      <t>公开招聘教师总成绩及拟体检人员名单</t>
    </r>
  </si>
  <si>
    <t>序号</t>
  </si>
  <si>
    <t>报考岗位</t>
  </si>
  <si>
    <t>职位代码</t>
  </si>
  <si>
    <t>姓名</t>
  </si>
  <si>
    <t>准考证号</t>
  </si>
  <si>
    <t>笔试成绩</t>
  </si>
  <si>
    <t>笔试折算成绩（占40%）</t>
  </si>
  <si>
    <t>面试成绩</t>
  </si>
  <si>
    <t>面试折算成绩（占60%）</t>
  </si>
  <si>
    <t>总成绩</t>
  </si>
  <si>
    <t>排名</t>
  </si>
  <si>
    <t>是否入围体检</t>
  </si>
  <si>
    <t>阳西县第一中学</t>
  </si>
  <si>
    <t>080</t>
  </si>
  <si>
    <t>梁文静</t>
  </si>
  <si>
    <t>20230630702</t>
  </si>
  <si>
    <t>1</t>
  </si>
  <si>
    <t>是</t>
  </si>
  <si>
    <t>关美婵</t>
  </si>
  <si>
    <t>20230630712</t>
  </si>
  <si>
    <t>2</t>
  </si>
  <si>
    <t>林良汝</t>
  </si>
  <si>
    <t>20230630710</t>
  </si>
  <si>
    <t>3</t>
  </si>
  <si>
    <t>081</t>
  </si>
  <si>
    <t>陈丽雯</t>
  </si>
  <si>
    <t>20230630422</t>
  </si>
  <si>
    <t>卢达坚</t>
  </si>
  <si>
    <t>20230630425</t>
  </si>
  <si>
    <t>祝癸徳</t>
  </si>
  <si>
    <t>20230630423</t>
  </si>
  <si>
    <t>黄尚宇</t>
  </si>
  <si>
    <t>20230630424</t>
  </si>
  <si>
    <t>缺考</t>
  </si>
  <si>
    <t>4</t>
  </si>
  <si>
    <t>082</t>
  </si>
  <si>
    <t>张华滢</t>
  </si>
  <si>
    <t>20230630501</t>
  </si>
  <si>
    <t>林小妹</t>
  </si>
  <si>
    <t>20230630611</t>
  </si>
  <si>
    <t>沙婉彤</t>
  </si>
  <si>
    <t>20230630527</t>
  </si>
  <si>
    <t>083</t>
  </si>
  <si>
    <t>谭惠文</t>
  </si>
  <si>
    <t>20230630205</t>
  </si>
  <si>
    <t>杨湄</t>
  </si>
  <si>
    <t>20230630201</t>
  </si>
  <si>
    <t>邓子坤</t>
  </si>
  <si>
    <t>20230630107</t>
  </si>
  <si>
    <t>钟春莲</t>
  </si>
  <si>
    <t>20230630219</t>
  </si>
  <si>
    <t>黄露露</t>
  </si>
  <si>
    <t>20230630210</t>
  </si>
  <si>
    <t>5</t>
  </si>
  <si>
    <t>刘木娇</t>
  </si>
  <si>
    <t>20230630113</t>
  </si>
  <si>
    <t>6</t>
  </si>
  <si>
    <t>084</t>
  </si>
  <si>
    <t>项文慧</t>
  </si>
  <si>
    <t>20230630411</t>
  </si>
  <si>
    <t>周洁婷</t>
  </si>
  <si>
    <t>20230630410</t>
  </si>
  <si>
    <t>085</t>
  </si>
  <si>
    <t>林静怡</t>
  </si>
  <si>
    <t>20230630401</t>
  </si>
  <si>
    <t>邓洁琳</t>
  </si>
  <si>
    <t>20230630406</t>
  </si>
  <si>
    <t>叶燕梅</t>
  </si>
  <si>
    <t>20230630403</t>
  </si>
  <si>
    <t>阳西县第二中学</t>
  </si>
  <si>
    <t>086</t>
  </si>
  <si>
    <t>茹晓丹</t>
  </si>
  <si>
    <t>20230630315</t>
  </si>
  <si>
    <t>林欣茹</t>
  </si>
  <si>
    <t>20230630322</t>
  </si>
  <si>
    <t>陈美秀</t>
  </si>
  <si>
    <t>20230630312</t>
  </si>
  <si>
    <t>087</t>
  </si>
  <si>
    <t>关天球</t>
  </si>
  <si>
    <t>20230630413</t>
  </si>
  <si>
    <t>黄安琪</t>
  </si>
  <si>
    <t>20230630421</t>
  </si>
  <si>
    <t>高俏璧</t>
  </si>
  <si>
    <t>20230630420</t>
  </si>
  <si>
    <t>088</t>
  </si>
  <si>
    <t>杨婷</t>
  </si>
  <si>
    <t>20230630409</t>
  </si>
  <si>
    <t>089</t>
  </si>
  <si>
    <t>颜诗苑</t>
  </si>
  <si>
    <t>20230630311</t>
  </si>
  <si>
    <t>冯慧兰</t>
  </si>
  <si>
    <t>20230630227</t>
  </si>
  <si>
    <t>杨继彬</t>
  </si>
  <si>
    <t>20230630226</t>
  </si>
  <si>
    <t>090</t>
  </si>
  <si>
    <t>陈俊杰</t>
  </si>
  <si>
    <t>20230630428</t>
  </si>
  <si>
    <t>黄斌</t>
  </si>
  <si>
    <t>20230630426</t>
  </si>
  <si>
    <t>阳西县丹江幼儿园</t>
  </si>
  <si>
    <t>091</t>
  </si>
  <si>
    <t>梁钰群</t>
  </si>
  <si>
    <t>20230630807</t>
  </si>
  <si>
    <t>叶清华</t>
  </si>
  <si>
    <t>20230630826</t>
  </si>
  <si>
    <t>陈晓丹</t>
  </si>
  <si>
    <t>20230630811</t>
  </si>
  <si>
    <t>阳西县奋兴幼儿园</t>
  </si>
  <si>
    <t>092</t>
  </si>
  <si>
    <t>黄淑芬</t>
  </si>
  <si>
    <t>20230630905</t>
  </si>
  <si>
    <t>谭凤金</t>
  </si>
  <si>
    <t>20230630904</t>
  </si>
  <si>
    <t>薛绮妃</t>
  </si>
  <si>
    <t>20230630917</t>
  </si>
  <si>
    <t>阳西县沙扒镇书村幼儿园</t>
  </si>
  <si>
    <t>093</t>
  </si>
  <si>
    <t>严诗影</t>
  </si>
  <si>
    <t>20230630922</t>
  </si>
  <si>
    <t>王斯婷</t>
  </si>
  <si>
    <t>20230631003</t>
  </si>
  <si>
    <t>林钰雅</t>
  </si>
  <si>
    <t>20230630927</t>
  </si>
  <si>
    <t>罗彩玉</t>
  </si>
  <si>
    <t>20230630925</t>
  </si>
  <si>
    <t>梁海霞</t>
  </si>
  <si>
    <t>20230631016</t>
  </si>
  <si>
    <t>谢金讯</t>
  </si>
  <si>
    <t>20230630926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</si>
</sst>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  <numFmt numFmtId="179" formatCode="0.00_);[Red]\(0.00\)"/>
    <numFmt numFmtId="180" formatCode="0.000_);[Red]\(0.000\)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6" fillId="0" borderId="1" xfId="49" applyNumberFormat="1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zoomScale="110" zoomScaleNormal="110" workbookViewId="0">
      <selection activeCell="M9" sqref="M9"/>
    </sheetView>
  </sheetViews>
  <sheetFormatPr defaultColWidth="9" defaultRowHeight="14.25"/>
  <cols>
    <col min="1" max="1" width="7.125" style="2" customWidth="1"/>
    <col min="2" max="2" width="19" customWidth="1"/>
    <col min="3" max="4" width="9.875" customWidth="1"/>
    <col min="5" max="5" width="16.75" customWidth="1"/>
    <col min="6" max="6" width="9.375" customWidth="1"/>
    <col min="7" max="7" width="13.25" customWidth="1"/>
    <col min="8" max="8" width="9.875" style="3" customWidth="1"/>
    <col min="9" max="9" width="14.5" customWidth="1"/>
    <col min="11" max="11" width="12.375" customWidth="1"/>
    <col min="12" max="12" width="15" style="3" customWidth="1"/>
  </cols>
  <sheetData>
    <row r="1" ht="24" customHeight="1" spans="1:2">
      <c r="A1" s="4" t="s">
        <v>0</v>
      </c>
      <c r="B1" s="4"/>
    </row>
    <row r="2" ht="5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6.9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9" t="s">
        <v>10</v>
      </c>
      <c r="J3" s="16" t="s">
        <v>11</v>
      </c>
      <c r="K3" s="7" t="s">
        <v>12</v>
      </c>
      <c r="L3" s="7" t="s">
        <v>13</v>
      </c>
    </row>
    <row r="4" ht="30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3" t="s">
        <v>17</v>
      </c>
      <c r="F4" s="14">
        <v>77.92</v>
      </c>
      <c r="G4" s="14">
        <f t="shared" ref="G4:G30" si="0">F4*0.4</f>
        <v>31.168</v>
      </c>
      <c r="H4" s="14">
        <v>78.4</v>
      </c>
      <c r="I4" s="14">
        <f t="shared" ref="I4:I9" si="1">H4*0.6</f>
        <v>47.04</v>
      </c>
      <c r="J4" s="17">
        <f t="shared" ref="J4:J48" si="2">G4+I4</f>
        <v>78.208</v>
      </c>
      <c r="K4" s="18" t="s">
        <v>18</v>
      </c>
      <c r="L4" s="14" t="s">
        <v>19</v>
      </c>
    </row>
    <row r="5" ht="30" customHeight="1" spans="1:12">
      <c r="A5" s="10">
        <v>2</v>
      </c>
      <c r="B5" s="11" t="s">
        <v>14</v>
      </c>
      <c r="C5" s="12" t="s">
        <v>15</v>
      </c>
      <c r="D5" s="15" t="s">
        <v>20</v>
      </c>
      <c r="E5" s="13" t="s">
        <v>21</v>
      </c>
      <c r="F5" s="14">
        <v>71.29</v>
      </c>
      <c r="G5" s="14">
        <f t="shared" si="0"/>
        <v>28.516</v>
      </c>
      <c r="H5" s="14">
        <v>81</v>
      </c>
      <c r="I5" s="14">
        <f t="shared" si="1"/>
        <v>48.6</v>
      </c>
      <c r="J5" s="17">
        <f t="shared" si="2"/>
        <v>77.116</v>
      </c>
      <c r="K5" s="18" t="s">
        <v>22</v>
      </c>
      <c r="L5" s="14"/>
    </row>
    <row r="6" ht="30" customHeight="1" spans="1:12">
      <c r="A6" s="10">
        <v>3</v>
      </c>
      <c r="B6" s="11" t="s">
        <v>14</v>
      </c>
      <c r="C6" s="12" t="s">
        <v>15</v>
      </c>
      <c r="D6" s="13" t="s">
        <v>23</v>
      </c>
      <c r="E6" s="13" t="s">
        <v>24</v>
      </c>
      <c r="F6" s="14">
        <v>75.55</v>
      </c>
      <c r="G6" s="14">
        <f t="shared" si="0"/>
        <v>30.22</v>
      </c>
      <c r="H6" s="14">
        <v>72.9</v>
      </c>
      <c r="I6" s="14">
        <f t="shared" si="1"/>
        <v>43.74</v>
      </c>
      <c r="J6" s="17">
        <f t="shared" si="2"/>
        <v>73.96</v>
      </c>
      <c r="K6" s="18" t="s">
        <v>25</v>
      </c>
      <c r="L6" s="14"/>
    </row>
    <row r="7" ht="30" customHeight="1" spans="1:12">
      <c r="A7" s="10">
        <v>4</v>
      </c>
      <c r="B7" s="11" t="s">
        <v>14</v>
      </c>
      <c r="C7" s="12" t="s">
        <v>26</v>
      </c>
      <c r="D7" s="13" t="s">
        <v>27</v>
      </c>
      <c r="E7" s="13" t="s">
        <v>28</v>
      </c>
      <c r="F7" s="14">
        <v>74.42</v>
      </c>
      <c r="G7" s="14">
        <f t="shared" si="0"/>
        <v>29.768</v>
      </c>
      <c r="H7" s="14">
        <v>76.6</v>
      </c>
      <c r="I7" s="14">
        <f t="shared" si="1"/>
        <v>45.96</v>
      </c>
      <c r="J7" s="17">
        <f t="shared" si="2"/>
        <v>75.728</v>
      </c>
      <c r="K7" s="18" t="s">
        <v>18</v>
      </c>
      <c r="L7" s="14" t="s">
        <v>19</v>
      </c>
    </row>
    <row r="8" ht="30" customHeight="1" spans="1:12">
      <c r="A8" s="10">
        <v>5</v>
      </c>
      <c r="B8" s="11" t="s">
        <v>14</v>
      </c>
      <c r="C8" s="12" t="s">
        <v>26</v>
      </c>
      <c r="D8" s="13" t="s">
        <v>29</v>
      </c>
      <c r="E8" s="13" t="s">
        <v>30</v>
      </c>
      <c r="F8" s="14">
        <v>69.54</v>
      </c>
      <c r="G8" s="14">
        <f t="shared" si="0"/>
        <v>27.816</v>
      </c>
      <c r="H8" s="14">
        <v>73</v>
      </c>
      <c r="I8" s="14">
        <f t="shared" si="1"/>
        <v>43.8</v>
      </c>
      <c r="J8" s="17">
        <f t="shared" si="2"/>
        <v>71.616</v>
      </c>
      <c r="K8" s="18" t="s">
        <v>22</v>
      </c>
      <c r="L8" s="14" t="s">
        <v>19</v>
      </c>
    </row>
    <row r="9" ht="30" customHeight="1" spans="1:12">
      <c r="A9" s="10">
        <v>6</v>
      </c>
      <c r="B9" s="11" t="s">
        <v>14</v>
      </c>
      <c r="C9" s="12" t="s">
        <v>26</v>
      </c>
      <c r="D9" s="13" t="s">
        <v>31</v>
      </c>
      <c r="E9" s="13" t="s">
        <v>32</v>
      </c>
      <c r="F9" s="14">
        <v>67.58</v>
      </c>
      <c r="G9" s="14">
        <f t="shared" si="0"/>
        <v>27.032</v>
      </c>
      <c r="H9" s="14">
        <v>72.7</v>
      </c>
      <c r="I9" s="14">
        <f t="shared" si="1"/>
        <v>43.62</v>
      </c>
      <c r="J9" s="17">
        <f t="shared" si="2"/>
        <v>70.652</v>
      </c>
      <c r="K9" s="18" t="s">
        <v>25</v>
      </c>
      <c r="L9" s="14"/>
    </row>
    <row r="10" ht="30" customHeight="1" spans="1:12">
      <c r="A10" s="10">
        <v>7</v>
      </c>
      <c r="B10" s="11" t="s">
        <v>14</v>
      </c>
      <c r="C10" s="12" t="s">
        <v>26</v>
      </c>
      <c r="D10" s="13" t="s">
        <v>33</v>
      </c>
      <c r="E10" s="13" t="s">
        <v>34</v>
      </c>
      <c r="F10" s="14">
        <v>63.75</v>
      </c>
      <c r="G10" s="14">
        <f t="shared" si="0"/>
        <v>25.5</v>
      </c>
      <c r="H10" s="14" t="s">
        <v>35</v>
      </c>
      <c r="I10" s="14">
        <v>0</v>
      </c>
      <c r="J10" s="17">
        <f t="shared" si="2"/>
        <v>25.5</v>
      </c>
      <c r="K10" s="18" t="s">
        <v>36</v>
      </c>
      <c r="L10" s="14"/>
    </row>
    <row r="11" ht="30" customHeight="1" spans="1:12">
      <c r="A11" s="10">
        <v>8</v>
      </c>
      <c r="B11" s="11" t="s">
        <v>14</v>
      </c>
      <c r="C11" s="12" t="s">
        <v>37</v>
      </c>
      <c r="D11" s="13" t="s">
        <v>38</v>
      </c>
      <c r="E11" s="13" t="s">
        <v>39</v>
      </c>
      <c r="F11" s="14">
        <v>87.64</v>
      </c>
      <c r="G11" s="14">
        <f t="shared" si="0"/>
        <v>35.056</v>
      </c>
      <c r="H11" s="14">
        <v>77.3</v>
      </c>
      <c r="I11" s="14">
        <f>H11*0.6</f>
        <v>46.38</v>
      </c>
      <c r="J11" s="17">
        <f t="shared" si="2"/>
        <v>81.436</v>
      </c>
      <c r="K11" s="18" t="s">
        <v>18</v>
      </c>
      <c r="L11" s="14" t="s">
        <v>19</v>
      </c>
    </row>
    <row r="12" ht="30" customHeight="1" spans="1:12">
      <c r="A12" s="10">
        <v>9</v>
      </c>
      <c r="B12" s="11" t="s">
        <v>14</v>
      </c>
      <c r="C12" s="12" t="s">
        <v>37</v>
      </c>
      <c r="D12" s="13" t="s">
        <v>40</v>
      </c>
      <c r="E12" s="13" t="s">
        <v>41</v>
      </c>
      <c r="F12" s="14">
        <v>88.4</v>
      </c>
      <c r="G12" s="14">
        <f t="shared" si="0"/>
        <v>35.36</v>
      </c>
      <c r="H12" s="14">
        <v>0</v>
      </c>
      <c r="I12" s="14">
        <f>H12*0.6</f>
        <v>0</v>
      </c>
      <c r="J12" s="17">
        <f t="shared" si="2"/>
        <v>35.36</v>
      </c>
      <c r="K12" s="18" t="s">
        <v>22</v>
      </c>
      <c r="L12" s="14"/>
    </row>
    <row r="13" ht="30" customHeight="1" spans="1:12">
      <c r="A13" s="10">
        <v>10</v>
      </c>
      <c r="B13" s="11" t="s">
        <v>14</v>
      </c>
      <c r="C13" s="12" t="s">
        <v>37</v>
      </c>
      <c r="D13" s="13" t="s">
        <v>42</v>
      </c>
      <c r="E13" s="13" t="s">
        <v>43</v>
      </c>
      <c r="F13" s="14">
        <v>87.54</v>
      </c>
      <c r="G13" s="14">
        <f t="shared" si="0"/>
        <v>35.016</v>
      </c>
      <c r="H13" s="14" t="s">
        <v>35</v>
      </c>
      <c r="I13" s="14">
        <v>0</v>
      </c>
      <c r="J13" s="17">
        <f t="shared" si="2"/>
        <v>35.016</v>
      </c>
      <c r="K13" s="18" t="s">
        <v>25</v>
      </c>
      <c r="L13" s="14"/>
    </row>
    <row r="14" ht="30" customHeight="1" spans="1:12">
      <c r="A14" s="10">
        <v>11</v>
      </c>
      <c r="B14" s="11" t="s">
        <v>14</v>
      </c>
      <c r="C14" s="12" t="s">
        <v>44</v>
      </c>
      <c r="D14" s="13" t="s">
        <v>45</v>
      </c>
      <c r="E14" s="13" t="s">
        <v>46</v>
      </c>
      <c r="F14" s="14">
        <v>86.5</v>
      </c>
      <c r="G14" s="14">
        <f t="shared" si="0"/>
        <v>34.6</v>
      </c>
      <c r="H14" s="14">
        <v>79.9</v>
      </c>
      <c r="I14" s="14">
        <f>H14*0.6</f>
        <v>47.94</v>
      </c>
      <c r="J14" s="17">
        <f t="shared" si="2"/>
        <v>82.54</v>
      </c>
      <c r="K14" s="18" t="s">
        <v>18</v>
      </c>
      <c r="L14" s="14" t="s">
        <v>19</v>
      </c>
    </row>
    <row r="15" ht="30" customHeight="1" spans="1:12">
      <c r="A15" s="10">
        <v>12</v>
      </c>
      <c r="B15" s="11" t="s">
        <v>14</v>
      </c>
      <c r="C15" s="12" t="s">
        <v>44</v>
      </c>
      <c r="D15" s="13" t="s">
        <v>47</v>
      </c>
      <c r="E15" s="13" t="s">
        <v>48</v>
      </c>
      <c r="F15" s="14">
        <v>85.52</v>
      </c>
      <c r="G15" s="14">
        <f t="shared" si="0"/>
        <v>34.208</v>
      </c>
      <c r="H15" s="14">
        <v>78.1</v>
      </c>
      <c r="I15" s="14">
        <f>H15*0.6</f>
        <v>46.86</v>
      </c>
      <c r="J15" s="17">
        <f t="shared" si="2"/>
        <v>81.068</v>
      </c>
      <c r="K15" s="18" t="s">
        <v>22</v>
      </c>
      <c r="L15" s="14" t="s">
        <v>19</v>
      </c>
    </row>
    <row r="16" ht="30" customHeight="1" spans="1:12">
      <c r="A16" s="10">
        <v>13</v>
      </c>
      <c r="B16" s="11" t="s">
        <v>14</v>
      </c>
      <c r="C16" s="12" t="s">
        <v>44</v>
      </c>
      <c r="D16" s="13" t="s">
        <v>49</v>
      </c>
      <c r="E16" s="13" t="s">
        <v>50</v>
      </c>
      <c r="F16" s="14">
        <v>82.05</v>
      </c>
      <c r="G16" s="14">
        <f t="shared" si="0"/>
        <v>32.82</v>
      </c>
      <c r="H16" s="14">
        <v>79.1</v>
      </c>
      <c r="I16" s="14">
        <f>H16*0.6</f>
        <v>47.46</v>
      </c>
      <c r="J16" s="17">
        <f t="shared" si="2"/>
        <v>80.28</v>
      </c>
      <c r="K16" s="18" t="s">
        <v>25</v>
      </c>
      <c r="L16" s="14"/>
    </row>
    <row r="17" ht="30" customHeight="1" spans="1:12">
      <c r="A17" s="10">
        <v>14</v>
      </c>
      <c r="B17" s="11" t="s">
        <v>14</v>
      </c>
      <c r="C17" s="12" t="s">
        <v>44</v>
      </c>
      <c r="D17" s="13" t="s">
        <v>51</v>
      </c>
      <c r="E17" s="13" t="s">
        <v>52</v>
      </c>
      <c r="F17" s="14">
        <v>84.91</v>
      </c>
      <c r="G17" s="14">
        <f t="shared" si="0"/>
        <v>33.964</v>
      </c>
      <c r="H17" s="14">
        <v>73.6</v>
      </c>
      <c r="I17" s="14">
        <f>H17*0.6</f>
        <v>44.16</v>
      </c>
      <c r="J17" s="17">
        <f t="shared" si="2"/>
        <v>78.124</v>
      </c>
      <c r="K17" s="18" t="s">
        <v>36</v>
      </c>
      <c r="L17" s="14"/>
    </row>
    <row r="18" ht="30" customHeight="1" spans="1:12">
      <c r="A18" s="10">
        <v>15</v>
      </c>
      <c r="B18" s="11" t="s">
        <v>14</v>
      </c>
      <c r="C18" s="12" t="s">
        <v>44</v>
      </c>
      <c r="D18" s="13" t="s">
        <v>53</v>
      </c>
      <c r="E18" s="13" t="s">
        <v>54</v>
      </c>
      <c r="F18" s="14">
        <v>82.85</v>
      </c>
      <c r="G18" s="14">
        <f t="shared" si="0"/>
        <v>33.14</v>
      </c>
      <c r="H18" s="14" t="s">
        <v>35</v>
      </c>
      <c r="I18" s="14">
        <v>0</v>
      </c>
      <c r="J18" s="17">
        <f t="shared" si="2"/>
        <v>33.14</v>
      </c>
      <c r="K18" s="18" t="s">
        <v>55</v>
      </c>
      <c r="L18" s="14"/>
    </row>
    <row r="19" ht="30" customHeight="1" spans="1:12">
      <c r="A19" s="10">
        <v>16</v>
      </c>
      <c r="B19" s="11" t="s">
        <v>14</v>
      </c>
      <c r="C19" s="12" t="s">
        <v>44</v>
      </c>
      <c r="D19" s="13" t="s">
        <v>56</v>
      </c>
      <c r="E19" s="13" t="s">
        <v>57</v>
      </c>
      <c r="F19" s="14">
        <v>81.97</v>
      </c>
      <c r="G19" s="14">
        <f t="shared" si="0"/>
        <v>32.788</v>
      </c>
      <c r="H19" s="14" t="s">
        <v>35</v>
      </c>
      <c r="I19" s="14">
        <v>0</v>
      </c>
      <c r="J19" s="17">
        <f t="shared" si="2"/>
        <v>32.788</v>
      </c>
      <c r="K19" s="18" t="s">
        <v>58</v>
      </c>
      <c r="L19" s="14"/>
    </row>
    <row r="20" ht="30" customHeight="1" spans="1:12">
      <c r="A20" s="10">
        <v>17</v>
      </c>
      <c r="B20" s="11" t="s">
        <v>14</v>
      </c>
      <c r="C20" s="12" t="s">
        <v>59</v>
      </c>
      <c r="D20" s="13" t="s">
        <v>60</v>
      </c>
      <c r="E20" s="13" t="s">
        <v>61</v>
      </c>
      <c r="F20" s="14">
        <v>76.17</v>
      </c>
      <c r="G20" s="14">
        <f t="shared" si="0"/>
        <v>30.468</v>
      </c>
      <c r="H20" s="14">
        <v>78</v>
      </c>
      <c r="I20" s="14">
        <f>H20*0.6</f>
        <v>46.8</v>
      </c>
      <c r="J20" s="17">
        <f t="shared" si="2"/>
        <v>77.268</v>
      </c>
      <c r="K20" s="18" t="s">
        <v>18</v>
      </c>
      <c r="L20" s="14" t="s">
        <v>19</v>
      </c>
    </row>
    <row r="21" ht="30" customHeight="1" spans="1:12">
      <c r="A21" s="10">
        <v>18</v>
      </c>
      <c r="B21" s="11" t="s">
        <v>14</v>
      </c>
      <c r="C21" s="12" t="s">
        <v>59</v>
      </c>
      <c r="D21" s="13" t="s">
        <v>62</v>
      </c>
      <c r="E21" s="13" t="s">
        <v>63</v>
      </c>
      <c r="F21" s="14">
        <v>63.25</v>
      </c>
      <c r="G21" s="14">
        <f t="shared" si="0"/>
        <v>25.3</v>
      </c>
      <c r="H21" s="14">
        <v>58.9</v>
      </c>
      <c r="I21" s="14">
        <f>H21*0.6</f>
        <v>35.34</v>
      </c>
      <c r="J21" s="17">
        <f t="shared" si="2"/>
        <v>60.64</v>
      </c>
      <c r="K21" s="18" t="s">
        <v>22</v>
      </c>
      <c r="L21" s="14"/>
    </row>
    <row r="22" ht="30" customHeight="1" spans="1:12">
      <c r="A22" s="10">
        <v>19</v>
      </c>
      <c r="B22" s="11" t="s">
        <v>14</v>
      </c>
      <c r="C22" s="12" t="s">
        <v>64</v>
      </c>
      <c r="D22" s="13" t="s">
        <v>65</v>
      </c>
      <c r="E22" s="13" t="s">
        <v>66</v>
      </c>
      <c r="F22" s="14">
        <v>71.6</v>
      </c>
      <c r="G22" s="14">
        <f t="shared" si="0"/>
        <v>28.64</v>
      </c>
      <c r="H22" s="14">
        <v>73.3</v>
      </c>
      <c r="I22" s="14">
        <f>H22*0.6</f>
        <v>43.98</v>
      </c>
      <c r="J22" s="17">
        <f t="shared" si="2"/>
        <v>72.62</v>
      </c>
      <c r="K22" s="18" t="s">
        <v>18</v>
      </c>
      <c r="L22" s="14" t="s">
        <v>19</v>
      </c>
    </row>
    <row r="23" ht="30" customHeight="1" spans="1:12">
      <c r="A23" s="10">
        <v>20</v>
      </c>
      <c r="B23" s="11" t="s">
        <v>14</v>
      </c>
      <c r="C23" s="12" t="s">
        <v>64</v>
      </c>
      <c r="D23" s="13" t="s">
        <v>67</v>
      </c>
      <c r="E23" s="13" t="s">
        <v>68</v>
      </c>
      <c r="F23" s="14">
        <v>69.51</v>
      </c>
      <c r="G23" s="14">
        <f t="shared" si="0"/>
        <v>27.804</v>
      </c>
      <c r="H23" s="14">
        <v>73.6</v>
      </c>
      <c r="I23" s="14">
        <f>H23*0.6</f>
        <v>44.16</v>
      </c>
      <c r="J23" s="17">
        <f t="shared" si="2"/>
        <v>71.964</v>
      </c>
      <c r="K23" s="18" t="s">
        <v>22</v>
      </c>
      <c r="L23" s="14" t="s">
        <v>19</v>
      </c>
    </row>
    <row r="24" ht="30" customHeight="1" spans="1:12">
      <c r="A24" s="10">
        <v>21</v>
      </c>
      <c r="B24" s="11" t="s">
        <v>14</v>
      </c>
      <c r="C24" s="12" t="s">
        <v>64</v>
      </c>
      <c r="D24" s="13" t="s">
        <v>69</v>
      </c>
      <c r="E24" s="13" t="s">
        <v>70</v>
      </c>
      <c r="F24" s="14">
        <v>71.33</v>
      </c>
      <c r="G24" s="14">
        <f t="shared" si="0"/>
        <v>28.532</v>
      </c>
      <c r="H24" s="14" t="s">
        <v>35</v>
      </c>
      <c r="I24" s="14">
        <v>0</v>
      </c>
      <c r="J24" s="17">
        <f t="shared" si="2"/>
        <v>28.532</v>
      </c>
      <c r="K24" s="18" t="s">
        <v>25</v>
      </c>
      <c r="L24" s="14"/>
    </row>
    <row r="25" ht="30" customHeight="1" spans="1:12">
      <c r="A25" s="10">
        <v>22</v>
      </c>
      <c r="B25" s="11" t="s">
        <v>71</v>
      </c>
      <c r="C25" s="12" t="s">
        <v>72</v>
      </c>
      <c r="D25" s="13" t="s">
        <v>73</v>
      </c>
      <c r="E25" s="13" t="s">
        <v>74</v>
      </c>
      <c r="F25" s="14">
        <v>80.15</v>
      </c>
      <c r="G25" s="14">
        <f t="shared" si="0"/>
        <v>32.06</v>
      </c>
      <c r="H25" s="14">
        <v>77.8</v>
      </c>
      <c r="I25" s="14">
        <f>H25*0.6</f>
        <v>46.68</v>
      </c>
      <c r="J25" s="17">
        <f t="shared" si="2"/>
        <v>78.74</v>
      </c>
      <c r="K25" s="18" t="s">
        <v>18</v>
      </c>
      <c r="L25" s="14" t="s">
        <v>19</v>
      </c>
    </row>
    <row r="26" ht="30" customHeight="1" spans="1:12">
      <c r="A26" s="10">
        <v>23</v>
      </c>
      <c r="B26" s="11" t="s">
        <v>71</v>
      </c>
      <c r="C26" s="12" t="s">
        <v>72</v>
      </c>
      <c r="D26" s="13" t="s">
        <v>75</v>
      </c>
      <c r="E26" s="13" t="s">
        <v>76</v>
      </c>
      <c r="F26" s="14">
        <v>81.04</v>
      </c>
      <c r="G26" s="14">
        <f t="shared" si="0"/>
        <v>32.416</v>
      </c>
      <c r="H26" s="14">
        <v>75.8</v>
      </c>
      <c r="I26" s="14">
        <f>H26*0.6</f>
        <v>45.48</v>
      </c>
      <c r="J26" s="17">
        <f t="shared" si="2"/>
        <v>77.896</v>
      </c>
      <c r="K26" s="18" t="s">
        <v>22</v>
      </c>
      <c r="L26" s="14"/>
    </row>
    <row r="27" ht="30" customHeight="1" spans="1:12">
      <c r="A27" s="10">
        <v>24</v>
      </c>
      <c r="B27" s="11" t="s">
        <v>71</v>
      </c>
      <c r="C27" s="12" t="s">
        <v>72</v>
      </c>
      <c r="D27" s="13" t="s">
        <v>77</v>
      </c>
      <c r="E27" s="13" t="s">
        <v>78</v>
      </c>
      <c r="F27" s="14">
        <v>83.51</v>
      </c>
      <c r="G27" s="14">
        <f t="shared" si="0"/>
        <v>33.404</v>
      </c>
      <c r="H27" s="14">
        <v>73</v>
      </c>
      <c r="I27" s="14">
        <f>H27*0.6</f>
        <v>43.8</v>
      </c>
      <c r="J27" s="17">
        <f t="shared" si="2"/>
        <v>77.204</v>
      </c>
      <c r="K27" s="18" t="s">
        <v>25</v>
      </c>
      <c r="L27" s="14"/>
    </row>
    <row r="28" ht="30" customHeight="1" spans="1:12">
      <c r="A28" s="10">
        <v>25</v>
      </c>
      <c r="B28" s="11" t="s">
        <v>71</v>
      </c>
      <c r="C28" s="12" t="s">
        <v>79</v>
      </c>
      <c r="D28" s="13" t="s">
        <v>80</v>
      </c>
      <c r="E28" s="13" t="s">
        <v>81</v>
      </c>
      <c r="F28" s="14">
        <v>67.33</v>
      </c>
      <c r="G28" s="14">
        <f t="shared" si="0"/>
        <v>26.932</v>
      </c>
      <c r="H28" s="14">
        <v>73.5</v>
      </c>
      <c r="I28" s="14">
        <f>H28*0.6</f>
        <v>44.1</v>
      </c>
      <c r="J28" s="17">
        <f t="shared" si="2"/>
        <v>71.032</v>
      </c>
      <c r="K28" s="18" t="s">
        <v>18</v>
      </c>
      <c r="L28" s="14" t="s">
        <v>19</v>
      </c>
    </row>
    <row r="29" ht="30" customHeight="1" spans="1:12">
      <c r="A29" s="10">
        <v>26</v>
      </c>
      <c r="B29" s="11" t="s">
        <v>71</v>
      </c>
      <c r="C29" s="12" t="s">
        <v>79</v>
      </c>
      <c r="D29" s="13" t="s">
        <v>82</v>
      </c>
      <c r="E29" s="13" t="s">
        <v>83</v>
      </c>
      <c r="F29" s="14">
        <v>60</v>
      </c>
      <c r="G29" s="14">
        <f t="shared" si="0"/>
        <v>24</v>
      </c>
      <c r="H29" s="14">
        <v>67.5</v>
      </c>
      <c r="I29" s="14">
        <f>H29*0.6</f>
        <v>40.5</v>
      </c>
      <c r="J29" s="17">
        <f t="shared" si="2"/>
        <v>64.5</v>
      </c>
      <c r="K29" s="18" t="s">
        <v>22</v>
      </c>
      <c r="L29" s="14" t="s">
        <v>19</v>
      </c>
    </row>
    <row r="30" ht="30" customHeight="1" spans="1:12">
      <c r="A30" s="10">
        <v>27</v>
      </c>
      <c r="B30" s="11" t="s">
        <v>71</v>
      </c>
      <c r="C30" s="12" t="s">
        <v>79</v>
      </c>
      <c r="D30" s="13" t="s">
        <v>84</v>
      </c>
      <c r="E30" s="13" t="s">
        <v>85</v>
      </c>
      <c r="F30" s="14">
        <v>62.02</v>
      </c>
      <c r="G30" s="14">
        <f t="shared" si="0"/>
        <v>24.808</v>
      </c>
      <c r="H30" s="14" t="s">
        <v>35</v>
      </c>
      <c r="I30" s="14">
        <v>0</v>
      </c>
      <c r="J30" s="17">
        <f t="shared" si="2"/>
        <v>24.808</v>
      </c>
      <c r="K30" s="18" t="s">
        <v>25</v>
      </c>
      <c r="L30" s="14"/>
    </row>
    <row r="31" ht="30" customHeight="1" spans="1:12">
      <c r="A31" s="10">
        <v>28</v>
      </c>
      <c r="B31" s="11" t="s">
        <v>71</v>
      </c>
      <c r="C31" s="12" t="s">
        <v>86</v>
      </c>
      <c r="D31" s="13" t="s">
        <v>87</v>
      </c>
      <c r="E31" s="13" t="s">
        <v>88</v>
      </c>
      <c r="F31" s="14">
        <v>66.98</v>
      </c>
      <c r="G31" s="14">
        <f t="shared" ref="G31" si="3">F31*0.4</f>
        <v>26.792</v>
      </c>
      <c r="H31" s="14">
        <v>72.8</v>
      </c>
      <c r="I31" s="14">
        <f t="shared" ref="I31:I33" si="4">H31*0.6</f>
        <v>43.68</v>
      </c>
      <c r="J31" s="17">
        <f t="shared" si="2"/>
        <v>70.472</v>
      </c>
      <c r="K31" s="18" t="s">
        <v>18</v>
      </c>
      <c r="L31" s="14" t="s">
        <v>19</v>
      </c>
    </row>
    <row r="32" ht="30" customHeight="1" spans="1:12">
      <c r="A32" s="10">
        <v>29</v>
      </c>
      <c r="B32" s="11" t="s">
        <v>71</v>
      </c>
      <c r="C32" s="12" t="s">
        <v>89</v>
      </c>
      <c r="D32" s="13" t="s">
        <v>90</v>
      </c>
      <c r="E32" s="13" t="s">
        <v>91</v>
      </c>
      <c r="F32" s="14">
        <v>84.23</v>
      </c>
      <c r="G32" s="14">
        <f t="shared" ref="G32:G48" si="5">F32*0.4</f>
        <v>33.692</v>
      </c>
      <c r="H32" s="14">
        <v>76.9</v>
      </c>
      <c r="I32" s="14">
        <f t="shared" si="4"/>
        <v>46.14</v>
      </c>
      <c r="J32" s="17">
        <f t="shared" si="2"/>
        <v>79.832</v>
      </c>
      <c r="K32" s="18" t="s">
        <v>18</v>
      </c>
      <c r="L32" s="14" t="s">
        <v>19</v>
      </c>
    </row>
    <row r="33" ht="30" customHeight="1" spans="1:12">
      <c r="A33" s="10">
        <v>30</v>
      </c>
      <c r="B33" s="11" t="s">
        <v>71</v>
      </c>
      <c r="C33" s="12" t="s">
        <v>89</v>
      </c>
      <c r="D33" s="13" t="s">
        <v>92</v>
      </c>
      <c r="E33" s="13" t="s">
        <v>93</v>
      </c>
      <c r="F33" s="14">
        <v>78.46</v>
      </c>
      <c r="G33" s="14">
        <f t="shared" si="5"/>
        <v>31.384</v>
      </c>
      <c r="H33" s="14">
        <v>74.9</v>
      </c>
      <c r="I33" s="14">
        <f t="shared" si="4"/>
        <v>44.94</v>
      </c>
      <c r="J33" s="17">
        <f t="shared" si="2"/>
        <v>76.324</v>
      </c>
      <c r="K33" s="18" t="s">
        <v>22</v>
      </c>
      <c r="L33" s="14"/>
    </row>
    <row r="34" ht="30" customHeight="1" spans="1:12">
      <c r="A34" s="10">
        <v>31</v>
      </c>
      <c r="B34" s="11" t="s">
        <v>71</v>
      </c>
      <c r="C34" s="12" t="s">
        <v>89</v>
      </c>
      <c r="D34" s="13" t="s">
        <v>94</v>
      </c>
      <c r="E34" s="13" t="s">
        <v>95</v>
      </c>
      <c r="F34" s="14">
        <v>82</v>
      </c>
      <c r="G34" s="14">
        <f t="shared" si="5"/>
        <v>32.8</v>
      </c>
      <c r="H34" s="14" t="s">
        <v>35</v>
      </c>
      <c r="I34" s="14">
        <v>0</v>
      </c>
      <c r="J34" s="17">
        <f t="shared" si="2"/>
        <v>32.8</v>
      </c>
      <c r="K34" s="18" t="s">
        <v>25</v>
      </c>
      <c r="L34" s="14"/>
    </row>
    <row r="35" ht="30" customHeight="1" spans="1:12">
      <c r="A35" s="10">
        <v>32</v>
      </c>
      <c r="B35" s="11" t="s">
        <v>71</v>
      </c>
      <c r="C35" s="12" t="s">
        <v>96</v>
      </c>
      <c r="D35" s="13" t="s">
        <v>97</v>
      </c>
      <c r="E35" s="13" t="s">
        <v>98</v>
      </c>
      <c r="F35" s="14">
        <v>60.39</v>
      </c>
      <c r="G35" s="14">
        <f t="shared" si="5"/>
        <v>24.156</v>
      </c>
      <c r="H35" s="14">
        <v>74.3</v>
      </c>
      <c r="I35" s="14">
        <f>H35*0.6</f>
        <v>44.58</v>
      </c>
      <c r="J35" s="17">
        <f t="shared" si="2"/>
        <v>68.736</v>
      </c>
      <c r="K35" s="18" t="s">
        <v>18</v>
      </c>
      <c r="L35" s="14" t="s">
        <v>19</v>
      </c>
    </row>
    <row r="36" ht="30" customHeight="1" spans="1:12">
      <c r="A36" s="10">
        <v>33</v>
      </c>
      <c r="B36" s="11" t="s">
        <v>71</v>
      </c>
      <c r="C36" s="12" t="s">
        <v>96</v>
      </c>
      <c r="D36" s="13" t="s">
        <v>99</v>
      </c>
      <c r="E36" s="13" t="s">
        <v>100</v>
      </c>
      <c r="F36" s="14">
        <v>68.42</v>
      </c>
      <c r="G36" s="14">
        <f t="shared" si="5"/>
        <v>27.368</v>
      </c>
      <c r="H36" s="14" t="s">
        <v>35</v>
      </c>
      <c r="I36" s="14">
        <v>0</v>
      </c>
      <c r="J36" s="17">
        <f t="shared" si="2"/>
        <v>27.368</v>
      </c>
      <c r="K36" s="18" t="s">
        <v>22</v>
      </c>
      <c r="L36" s="14"/>
    </row>
    <row r="37" ht="30" customHeight="1" spans="1:12">
      <c r="A37" s="10">
        <v>34</v>
      </c>
      <c r="B37" s="11" t="s">
        <v>101</v>
      </c>
      <c r="C37" s="12" t="s">
        <v>102</v>
      </c>
      <c r="D37" s="13" t="s">
        <v>103</v>
      </c>
      <c r="E37" s="13" t="s">
        <v>104</v>
      </c>
      <c r="F37" s="14">
        <v>75.87</v>
      </c>
      <c r="G37" s="14">
        <f t="shared" si="5"/>
        <v>30.348</v>
      </c>
      <c r="H37" s="14">
        <v>79.9</v>
      </c>
      <c r="I37" s="14">
        <f t="shared" ref="I37:I47" si="6">H37*0.6</f>
        <v>47.94</v>
      </c>
      <c r="J37" s="17">
        <f t="shared" si="2"/>
        <v>78.288</v>
      </c>
      <c r="K37" s="18" t="s">
        <v>18</v>
      </c>
      <c r="L37" s="14" t="s">
        <v>19</v>
      </c>
    </row>
    <row r="38" ht="30" customHeight="1" spans="1:12">
      <c r="A38" s="10">
        <v>35</v>
      </c>
      <c r="B38" s="11" t="s">
        <v>101</v>
      </c>
      <c r="C38" s="12" t="s">
        <v>102</v>
      </c>
      <c r="D38" s="13" t="s">
        <v>105</v>
      </c>
      <c r="E38" s="13" t="s">
        <v>106</v>
      </c>
      <c r="F38" s="14">
        <v>77.75</v>
      </c>
      <c r="G38" s="14">
        <f t="shared" si="5"/>
        <v>31.1</v>
      </c>
      <c r="H38" s="14">
        <v>69.3</v>
      </c>
      <c r="I38" s="14">
        <f t="shared" si="6"/>
        <v>41.58</v>
      </c>
      <c r="J38" s="17">
        <f t="shared" si="2"/>
        <v>72.68</v>
      </c>
      <c r="K38" s="18" t="s">
        <v>22</v>
      </c>
      <c r="L38" s="14"/>
    </row>
    <row r="39" ht="30" customHeight="1" spans="1:12">
      <c r="A39" s="10">
        <v>36</v>
      </c>
      <c r="B39" s="11" t="s">
        <v>101</v>
      </c>
      <c r="C39" s="12" t="s">
        <v>102</v>
      </c>
      <c r="D39" s="13" t="s">
        <v>107</v>
      </c>
      <c r="E39" s="13" t="s">
        <v>108</v>
      </c>
      <c r="F39" s="14">
        <v>77.71</v>
      </c>
      <c r="G39" s="14">
        <f t="shared" si="5"/>
        <v>31.084</v>
      </c>
      <c r="H39" s="14">
        <v>64.7</v>
      </c>
      <c r="I39" s="14">
        <f t="shared" si="6"/>
        <v>38.82</v>
      </c>
      <c r="J39" s="17">
        <f t="shared" si="2"/>
        <v>69.904</v>
      </c>
      <c r="K39" s="18" t="s">
        <v>25</v>
      </c>
      <c r="L39" s="14"/>
    </row>
    <row r="40" ht="30" customHeight="1" spans="1:12">
      <c r="A40" s="10">
        <v>37</v>
      </c>
      <c r="B40" s="11" t="s">
        <v>109</v>
      </c>
      <c r="C40" s="12" t="s">
        <v>110</v>
      </c>
      <c r="D40" s="13" t="s">
        <v>111</v>
      </c>
      <c r="E40" s="13" t="s">
        <v>112</v>
      </c>
      <c r="F40" s="14">
        <v>75.24</v>
      </c>
      <c r="G40" s="14">
        <f t="shared" si="5"/>
        <v>30.096</v>
      </c>
      <c r="H40" s="14">
        <v>72.2</v>
      </c>
      <c r="I40" s="14">
        <f t="shared" si="6"/>
        <v>43.32</v>
      </c>
      <c r="J40" s="17">
        <f t="shared" si="2"/>
        <v>73.416</v>
      </c>
      <c r="K40" s="18" t="s">
        <v>18</v>
      </c>
      <c r="L40" s="14" t="s">
        <v>19</v>
      </c>
    </row>
    <row r="41" ht="30" customHeight="1" spans="1:12">
      <c r="A41" s="10">
        <v>38</v>
      </c>
      <c r="B41" s="11" t="s">
        <v>109</v>
      </c>
      <c r="C41" s="12" t="s">
        <v>110</v>
      </c>
      <c r="D41" s="13" t="s">
        <v>113</v>
      </c>
      <c r="E41" s="13" t="s">
        <v>114</v>
      </c>
      <c r="F41" s="14">
        <v>74.76</v>
      </c>
      <c r="G41" s="14">
        <f t="shared" si="5"/>
        <v>29.904</v>
      </c>
      <c r="H41" s="14">
        <v>70</v>
      </c>
      <c r="I41" s="14">
        <f t="shared" si="6"/>
        <v>42</v>
      </c>
      <c r="J41" s="17">
        <f t="shared" si="2"/>
        <v>71.904</v>
      </c>
      <c r="K41" s="18" t="s">
        <v>22</v>
      </c>
      <c r="L41" s="14"/>
    </row>
    <row r="42" ht="30" customHeight="1" spans="1:12">
      <c r="A42" s="10">
        <v>39</v>
      </c>
      <c r="B42" s="11" t="s">
        <v>109</v>
      </c>
      <c r="C42" s="12" t="s">
        <v>110</v>
      </c>
      <c r="D42" s="13" t="s">
        <v>115</v>
      </c>
      <c r="E42" s="13" t="s">
        <v>116</v>
      </c>
      <c r="F42" s="14">
        <v>73.9</v>
      </c>
      <c r="G42" s="14">
        <f t="shared" si="5"/>
        <v>29.56</v>
      </c>
      <c r="H42" s="14">
        <v>66.5</v>
      </c>
      <c r="I42" s="14">
        <f t="shared" si="6"/>
        <v>39.9</v>
      </c>
      <c r="J42" s="17">
        <f t="shared" si="2"/>
        <v>69.46</v>
      </c>
      <c r="K42" s="18" t="s">
        <v>25</v>
      </c>
      <c r="L42" s="14"/>
    </row>
    <row r="43" ht="30" customHeight="1" spans="1:12">
      <c r="A43" s="10">
        <v>40</v>
      </c>
      <c r="B43" s="11" t="s">
        <v>117</v>
      </c>
      <c r="C43" s="12" t="s">
        <v>118</v>
      </c>
      <c r="D43" s="13" t="s">
        <v>119</v>
      </c>
      <c r="E43" s="13" t="s">
        <v>120</v>
      </c>
      <c r="F43" s="14">
        <v>78.21</v>
      </c>
      <c r="G43" s="14">
        <f t="shared" si="5"/>
        <v>31.284</v>
      </c>
      <c r="H43" s="14">
        <v>73.1</v>
      </c>
      <c r="I43" s="14">
        <f t="shared" si="6"/>
        <v>43.86</v>
      </c>
      <c r="J43" s="17">
        <f t="shared" si="2"/>
        <v>75.144</v>
      </c>
      <c r="K43" s="18" t="s">
        <v>18</v>
      </c>
      <c r="L43" s="14" t="s">
        <v>19</v>
      </c>
    </row>
    <row r="44" ht="30" customHeight="1" spans="1:12">
      <c r="A44" s="10">
        <v>41</v>
      </c>
      <c r="B44" s="11" t="s">
        <v>117</v>
      </c>
      <c r="C44" s="12" t="s">
        <v>118</v>
      </c>
      <c r="D44" s="13" t="s">
        <v>121</v>
      </c>
      <c r="E44" s="13" t="s">
        <v>122</v>
      </c>
      <c r="F44" s="14">
        <v>77.45</v>
      </c>
      <c r="G44" s="14">
        <f t="shared" si="5"/>
        <v>30.98</v>
      </c>
      <c r="H44" s="14">
        <v>73.1</v>
      </c>
      <c r="I44" s="14">
        <f t="shared" si="6"/>
        <v>43.86</v>
      </c>
      <c r="J44" s="17">
        <f t="shared" si="2"/>
        <v>74.84</v>
      </c>
      <c r="K44" s="18" t="s">
        <v>22</v>
      </c>
      <c r="L44" s="14" t="s">
        <v>19</v>
      </c>
    </row>
    <row r="45" ht="30" customHeight="1" spans="1:12">
      <c r="A45" s="10">
        <v>42</v>
      </c>
      <c r="B45" s="11" t="s">
        <v>117</v>
      </c>
      <c r="C45" s="12" t="s">
        <v>118</v>
      </c>
      <c r="D45" s="13" t="s">
        <v>123</v>
      </c>
      <c r="E45" s="13" t="s">
        <v>124</v>
      </c>
      <c r="F45" s="14">
        <v>77.08</v>
      </c>
      <c r="G45" s="14">
        <f t="shared" si="5"/>
        <v>30.832</v>
      </c>
      <c r="H45" s="14">
        <v>73.3</v>
      </c>
      <c r="I45" s="14">
        <f t="shared" si="6"/>
        <v>43.98</v>
      </c>
      <c r="J45" s="17">
        <f t="shared" si="2"/>
        <v>74.812</v>
      </c>
      <c r="K45" s="18" t="s">
        <v>25</v>
      </c>
      <c r="L45" s="14"/>
    </row>
    <row r="46" ht="30" customHeight="1" spans="1:12">
      <c r="A46" s="10">
        <v>43</v>
      </c>
      <c r="B46" s="11" t="s">
        <v>117</v>
      </c>
      <c r="C46" s="12" t="s">
        <v>118</v>
      </c>
      <c r="D46" s="13" t="s">
        <v>125</v>
      </c>
      <c r="E46" s="13" t="s">
        <v>126</v>
      </c>
      <c r="F46" s="14">
        <v>77.1</v>
      </c>
      <c r="G46" s="14">
        <f t="shared" si="5"/>
        <v>30.84</v>
      </c>
      <c r="H46" s="14">
        <v>72.5</v>
      </c>
      <c r="I46" s="14">
        <f t="shared" si="6"/>
        <v>43.5</v>
      </c>
      <c r="J46" s="17">
        <f t="shared" si="2"/>
        <v>74.34</v>
      </c>
      <c r="K46" s="18" t="s">
        <v>36</v>
      </c>
      <c r="L46" s="14"/>
    </row>
    <row r="47" ht="30" customHeight="1" spans="1:12">
      <c r="A47" s="10">
        <v>44</v>
      </c>
      <c r="B47" s="11" t="s">
        <v>117</v>
      </c>
      <c r="C47" s="12" t="s">
        <v>118</v>
      </c>
      <c r="D47" s="13" t="s">
        <v>127</v>
      </c>
      <c r="E47" s="13" t="s">
        <v>128</v>
      </c>
      <c r="F47" s="14">
        <v>79.42</v>
      </c>
      <c r="G47" s="14">
        <f t="shared" si="5"/>
        <v>31.768</v>
      </c>
      <c r="H47" s="14">
        <v>64</v>
      </c>
      <c r="I47" s="14">
        <f t="shared" si="6"/>
        <v>38.4</v>
      </c>
      <c r="J47" s="17">
        <f t="shared" si="2"/>
        <v>70.168</v>
      </c>
      <c r="K47" s="18" t="s">
        <v>55</v>
      </c>
      <c r="L47" s="14"/>
    </row>
    <row r="48" ht="30" customHeight="1" spans="1:12">
      <c r="A48" s="10">
        <v>45</v>
      </c>
      <c r="B48" s="11" t="s">
        <v>117</v>
      </c>
      <c r="C48" s="12" t="s">
        <v>118</v>
      </c>
      <c r="D48" s="13" t="s">
        <v>129</v>
      </c>
      <c r="E48" s="13" t="s">
        <v>130</v>
      </c>
      <c r="F48" s="14">
        <v>80.38</v>
      </c>
      <c r="G48" s="14">
        <f t="shared" si="5"/>
        <v>32.152</v>
      </c>
      <c r="H48" s="14" t="s">
        <v>35</v>
      </c>
      <c r="I48" s="14">
        <v>0</v>
      </c>
      <c r="J48" s="17">
        <f t="shared" si="2"/>
        <v>32.152</v>
      </c>
      <c r="K48" s="18" t="s">
        <v>58</v>
      </c>
      <c r="L48" s="14"/>
    </row>
    <row r="49" ht="13.5"/>
  </sheetData>
  <sortState ref="A43:L48">
    <sortCondition ref="J43:J48" descending="1"/>
  </sortState>
  <mergeCells count="2">
    <mergeCell ref="A1:B1"/>
    <mergeCell ref="A2:L2"/>
  </mergeCells>
  <pageMargins left="0.751388888888889" right="0.751388888888889" top="1" bottom="1" header="0.5" footer="0.5"/>
  <pageSetup paperSize="9" scale="90" fitToHeight="0" orientation="landscape" horizontalDpi="600"/>
  <headerFooter>
    <oddFooter>&amp;C第&amp;P页，共4页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东成村熊猫意</cp:lastModifiedBy>
  <dcterms:created xsi:type="dcterms:W3CDTF">2021-05-31T08:57:00Z</dcterms:created>
  <dcterms:modified xsi:type="dcterms:W3CDTF">2023-07-17T07:58:21Z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86938E9D34C24DD4A6A83483507799B8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