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考场" sheetId="2" r:id="rId2"/>
  </sheets>
  <externalReferences>
    <externalReference r:id="rId3"/>
    <externalReference r:id="rId4"/>
  </externalReferences>
  <definedNames>
    <definedName name="_xlnm._FilterDatabase" localSheetId="0" hidden="1">Sheet1!$A$2:$O$86</definedName>
    <definedName name="_xlnm._FilterDatabase" localSheetId="1" hidden="1">考场!$A$2:$J$86</definedName>
    <definedName name="_xlnm.Print_Titles" localSheetId="0">Sheet1!$1:$2</definedName>
    <definedName name="_xlnm.Print_Titles" localSheetId="1">考场!$1:$2</definedName>
  </definedNames>
  <calcPr calcId="144525"/>
</workbook>
</file>

<file path=xl/sharedStrings.xml><?xml version="1.0" encoding="utf-8"?>
<sst xmlns="http://schemas.openxmlformats.org/spreadsheetml/2006/main" count="956" uniqueCount="208">
  <si>
    <t>2023年项城幼儿园教师招聘报名统计表</t>
  </si>
  <si>
    <t>序号</t>
  </si>
  <si>
    <t>姓名</t>
  </si>
  <si>
    <t>性别</t>
  </si>
  <si>
    <t>民族</t>
  </si>
  <si>
    <t>年龄</t>
  </si>
  <si>
    <t>身份证号</t>
  </si>
  <si>
    <t>学历</t>
  </si>
  <si>
    <t>专业</t>
  </si>
  <si>
    <t>毕业时间</t>
  </si>
  <si>
    <t>籍贯</t>
  </si>
  <si>
    <t>资格证</t>
  </si>
  <si>
    <t>电话</t>
  </si>
  <si>
    <t>面试考场</t>
  </si>
  <si>
    <t>面试序号</t>
  </si>
  <si>
    <t>备注</t>
  </si>
  <si>
    <t>田小旭</t>
  </si>
  <si>
    <t>汉</t>
  </si>
  <si>
    <t>412702199404205521</t>
  </si>
  <si>
    <t>大专</t>
  </si>
  <si>
    <t>学前教育</t>
  </si>
  <si>
    <t>项城</t>
  </si>
  <si>
    <t>幼儿</t>
  </si>
  <si>
    <t>马青华</t>
  </si>
  <si>
    <t>412702199710285582</t>
  </si>
  <si>
    <t>李树萍</t>
  </si>
  <si>
    <t>412702199509226548</t>
  </si>
  <si>
    <t>张亚宏</t>
  </si>
  <si>
    <t>412702199702167826</t>
  </si>
  <si>
    <t>刘露露</t>
  </si>
  <si>
    <t>412702199404240028</t>
  </si>
  <si>
    <t>秦苏宁</t>
  </si>
  <si>
    <t>412725199901035767</t>
  </si>
  <si>
    <t>中专</t>
  </si>
  <si>
    <t>吴瑞林</t>
  </si>
  <si>
    <t>412702199710263164</t>
  </si>
  <si>
    <t>周书会</t>
  </si>
  <si>
    <t>412702199208200520</t>
  </si>
  <si>
    <t>郭艺文</t>
  </si>
  <si>
    <t>412402199411020023</t>
  </si>
  <si>
    <t>欧阳晨宇</t>
  </si>
  <si>
    <t>412702200012088122</t>
  </si>
  <si>
    <t>李小杰</t>
  </si>
  <si>
    <t>412702199207175546</t>
  </si>
  <si>
    <t>王欣欣</t>
  </si>
  <si>
    <t>412702199603057429</t>
  </si>
  <si>
    <t>解思敬</t>
  </si>
  <si>
    <t>412702199107011923</t>
  </si>
  <si>
    <t>李玉茹</t>
  </si>
  <si>
    <t>回</t>
  </si>
  <si>
    <t>412702199906127826</t>
  </si>
  <si>
    <t>龙俊杰</t>
  </si>
  <si>
    <t>412702199311231165</t>
  </si>
  <si>
    <t>刘舒悦</t>
  </si>
  <si>
    <t>412702199710272781</t>
  </si>
  <si>
    <t>旅游管理</t>
  </si>
  <si>
    <t>倪珍珍</t>
  </si>
  <si>
    <t>412702199909216920</t>
  </si>
  <si>
    <t>于宁</t>
  </si>
  <si>
    <t>412702200111226025</t>
  </si>
  <si>
    <t>马焕</t>
  </si>
  <si>
    <t>412702199211122367</t>
  </si>
  <si>
    <t>服装设计</t>
  </si>
  <si>
    <t>师可可</t>
  </si>
  <si>
    <t>412702198908106047</t>
  </si>
  <si>
    <t>工商管理</t>
  </si>
  <si>
    <t>谢舒婷</t>
  </si>
  <si>
    <t>412702200012243620</t>
  </si>
  <si>
    <t>马诺一</t>
  </si>
  <si>
    <t>412702199606071429</t>
  </si>
  <si>
    <t>语文教育</t>
  </si>
  <si>
    <t>刘小梦</t>
  </si>
  <si>
    <t>412702199310192723</t>
  </si>
  <si>
    <t>会计电算化</t>
  </si>
  <si>
    <t>李梦丹</t>
  </si>
  <si>
    <t>411602199908254523</t>
  </si>
  <si>
    <t>王楠</t>
  </si>
  <si>
    <t>412702199910091985</t>
  </si>
  <si>
    <t>黄贺琳</t>
  </si>
  <si>
    <t>412702199808062803</t>
  </si>
  <si>
    <t>位靖格</t>
  </si>
  <si>
    <t>412702199909070546</t>
  </si>
  <si>
    <t>刘苗苗</t>
  </si>
  <si>
    <t>412702199903180066</t>
  </si>
  <si>
    <t>学历认证</t>
  </si>
  <si>
    <t>谢淑贤</t>
  </si>
  <si>
    <t>412702199201056028</t>
  </si>
  <si>
    <t>计算机</t>
  </si>
  <si>
    <t>杜永丽</t>
  </si>
  <si>
    <t>412727199306115028</t>
  </si>
  <si>
    <t>豆梦娟</t>
  </si>
  <si>
    <t>412702199705106228</t>
  </si>
  <si>
    <t>王淇</t>
  </si>
  <si>
    <t>411602200506010548</t>
  </si>
  <si>
    <t>未毕业</t>
  </si>
  <si>
    <t>张慧杰</t>
  </si>
  <si>
    <t>412702199910266546</t>
  </si>
  <si>
    <t>付筱涵</t>
  </si>
  <si>
    <t>412702199805190025</t>
  </si>
  <si>
    <t>王梦林</t>
  </si>
  <si>
    <t>412702199609171062</t>
  </si>
  <si>
    <t>本科</t>
  </si>
  <si>
    <t>物联网工程</t>
  </si>
  <si>
    <t>薛文娟</t>
  </si>
  <si>
    <t>412702199602140562</t>
  </si>
  <si>
    <t>王婷婷</t>
  </si>
  <si>
    <t>412702200012085546</t>
  </si>
  <si>
    <t>李影</t>
  </si>
  <si>
    <t>412702199207166025</t>
  </si>
  <si>
    <t>崔杰</t>
  </si>
  <si>
    <t>41270219931201746X</t>
  </si>
  <si>
    <t>张会林</t>
  </si>
  <si>
    <t>41270219980706652X</t>
  </si>
  <si>
    <t>陈金环</t>
  </si>
  <si>
    <t>412702199003021449</t>
  </si>
  <si>
    <t>邓青青</t>
  </si>
  <si>
    <t>412702200007271424</t>
  </si>
  <si>
    <t>郭鑫趁</t>
  </si>
  <si>
    <t>412702199506285024</t>
  </si>
  <si>
    <t>栗瑞娇</t>
  </si>
  <si>
    <t>412702200003265641</t>
  </si>
  <si>
    <t>闫艳灵</t>
  </si>
  <si>
    <t>412702199908214560</t>
  </si>
  <si>
    <t>张新豫</t>
  </si>
  <si>
    <t>412702199912055049</t>
  </si>
  <si>
    <t>李伟利</t>
  </si>
  <si>
    <t>412702199406035025</t>
  </si>
  <si>
    <t>张梅心</t>
  </si>
  <si>
    <t>411402199901096602</t>
  </si>
  <si>
    <t>朱佳佳</t>
  </si>
  <si>
    <t>411981200306251046</t>
  </si>
  <si>
    <t>秦铭坤</t>
  </si>
  <si>
    <t>412702199912020021</t>
  </si>
  <si>
    <t>徐盼</t>
  </si>
  <si>
    <t>411681199801015042</t>
  </si>
  <si>
    <t>李孟格</t>
  </si>
  <si>
    <t>412702199911050587</t>
  </si>
  <si>
    <t>刘得伦</t>
  </si>
  <si>
    <t>412702200112054114</t>
  </si>
  <si>
    <t>王于丹</t>
  </si>
  <si>
    <t>41270220020304742X</t>
  </si>
  <si>
    <t>郑琳琳</t>
  </si>
  <si>
    <t>412702199108085529</t>
  </si>
  <si>
    <t>高琳佩</t>
  </si>
  <si>
    <t>412702199003024623</t>
  </si>
  <si>
    <t>财务管理</t>
  </si>
  <si>
    <t>郭瑞琳</t>
  </si>
  <si>
    <t>412702199811222767</t>
  </si>
  <si>
    <t>李亚杰</t>
  </si>
  <si>
    <t>41270219961108008X</t>
  </si>
  <si>
    <t>梁福娟</t>
  </si>
  <si>
    <t>412723199106078626</t>
  </si>
  <si>
    <t>音乐与幼师</t>
  </si>
  <si>
    <t>任怡锦</t>
  </si>
  <si>
    <t>412702199903237421</t>
  </si>
  <si>
    <t>郭慧平</t>
  </si>
  <si>
    <t>41270219970609314X</t>
  </si>
  <si>
    <t>马慧杰</t>
  </si>
  <si>
    <t>412702198902200526</t>
  </si>
  <si>
    <t>种苒羽</t>
  </si>
  <si>
    <t>412702200107016025</t>
  </si>
  <si>
    <t>牛路路</t>
  </si>
  <si>
    <t>412702199101106120</t>
  </si>
  <si>
    <t>欧倩倩</t>
  </si>
  <si>
    <t>412702199110173122</t>
  </si>
  <si>
    <t>郑博文</t>
  </si>
  <si>
    <t>412702199804105546</t>
  </si>
  <si>
    <t>夏一方</t>
  </si>
  <si>
    <t>412702200012056948</t>
  </si>
  <si>
    <t>张云</t>
  </si>
  <si>
    <t>412702198808260047</t>
  </si>
  <si>
    <t>食品加工技术</t>
  </si>
  <si>
    <t>王唱唱</t>
  </si>
  <si>
    <t>412702199407195525</t>
  </si>
  <si>
    <t>马孟娜</t>
  </si>
  <si>
    <t>412702199312300521</t>
  </si>
  <si>
    <t>师凤娟</t>
  </si>
  <si>
    <t>412702199402085044</t>
  </si>
  <si>
    <t>李宁芳</t>
  </si>
  <si>
    <t>412702199604174125</t>
  </si>
  <si>
    <t>董苗苗</t>
  </si>
  <si>
    <t>412825199908094167</t>
  </si>
  <si>
    <t>田静静</t>
  </si>
  <si>
    <t>412702199012260580</t>
  </si>
  <si>
    <t>会计</t>
  </si>
  <si>
    <t>文艳影</t>
  </si>
  <si>
    <t>412702199309043181</t>
  </si>
  <si>
    <t>李华杰</t>
  </si>
  <si>
    <t>411623200102138627</t>
  </si>
  <si>
    <t>周凌云</t>
  </si>
  <si>
    <t>412702199504168166</t>
  </si>
  <si>
    <t>张琪桢</t>
  </si>
  <si>
    <t>412702200101250523</t>
  </si>
  <si>
    <t>刘诗杰</t>
  </si>
  <si>
    <t>412702200201013146</t>
  </si>
  <si>
    <t>霍梦格</t>
  </si>
  <si>
    <t>412702199511150028</t>
  </si>
  <si>
    <t>鲁霄</t>
  </si>
  <si>
    <t>411681200010061849</t>
  </si>
  <si>
    <t>刘雨婷</t>
  </si>
  <si>
    <t>412702200201280543</t>
  </si>
  <si>
    <t>朱昱晓</t>
  </si>
  <si>
    <t>412702199809150047</t>
  </si>
  <si>
    <t>马亚婷</t>
  </si>
  <si>
    <t>412702199110274142</t>
  </si>
  <si>
    <t>项城市2023年幼儿园教师校园招聘面试成绩公告</t>
  </si>
  <si>
    <t>面试最终成绩</t>
  </si>
  <si>
    <t>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</si>
</sst>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33;&#22478;&#25307;&#25945;&#31532;&#19968;&#32771;&#2233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33;&#22478;&#25307;&#25945;&#31532;&#20108;&#32771;&#2233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1</v>
          </cell>
          <cell r="B3">
            <v>83.72</v>
          </cell>
          <cell r="C3">
            <v>0.9864</v>
          </cell>
          <cell r="D3">
            <v>82.58</v>
          </cell>
        </row>
        <row r="4">
          <cell r="A4">
            <v>2</v>
          </cell>
          <cell r="B4">
            <v>86.73</v>
          </cell>
          <cell r="C4">
            <v>0.9864</v>
          </cell>
          <cell r="D4">
            <v>85.55</v>
          </cell>
        </row>
        <row r="5">
          <cell r="A5">
            <v>3</v>
          </cell>
          <cell r="B5">
            <v>87.95</v>
          </cell>
          <cell r="C5">
            <v>0.9864</v>
          </cell>
          <cell r="D5">
            <v>86.75</v>
          </cell>
        </row>
        <row r="6">
          <cell r="A6">
            <v>4</v>
          </cell>
          <cell r="B6">
            <v>87.17</v>
          </cell>
          <cell r="C6">
            <v>0.9864</v>
          </cell>
          <cell r="D6">
            <v>85.98</v>
          </cell>
        </row>
        <row r="7">
          <cell r="A7">
            <v>5</v>
          </cell>
          <cell r="B7">
            <v>85.25</v>
          </cell>
          <cell r="C7">
            <v>0.9864</v>
          </cell>
          <cell r="D7">
            <v>84.09</v>
          </cell>
        </row>
        <row r="8">
          <cell r="A8">
            <v>6</v>
          </cell>
          <cell r="B8">
            <v>88.37</v>
          </cell>
          <cell r="C8">
            <v>0.9864</v>
          </cell>
          <cell r="D8">
            <v>87.17</v>
          </cell>
        </row>
        <row r="9">
          <cell r="A9">
            <v>7</v>
          </cell>
          <cell r="B9">
            <v>85.93</v>
          </cell>
          <cell r="C9">
            <v>0.9864</v>
          </cell>
          <cell r="D9">
            <v>84.76</v>
          </cell>
        </row>
        <row r="10">
          <cell r="A10">
            <v>8</v>
          </cell>
          <cell r="B10">
            <v>84.35</v>
          </cell>
          <cell r="C10">
            <v>0.9864</v>
          </cell>
          <cell r="D10">
            <v>83.2</v>
          </cell>
        </row>
        <row r="11">
          <cell r="A11">
            <v>9</v>
          </cell>
          <cell r="B11">
            <v>82.79</v>
          </cell>
          <cell r="C11">
            <v>0.9864</v>
          </cell>
          <cell r="D11">
            <v>81.66</v>
          </cell>
        </row>
        <row r="12">
          <cell r="A12">
            <v>10</v>
          </cell>
          <cell r="B12">
            <v>84.2</v>
          </cell>
          <cell r="C12">
            <v>0.9864</v>
          </cell>
          <cell r="D12">
            <v>83.05</v>
          </cell>
        </row>
        <row r="13">
          <cell r="A13">
            <v>11</v>
          </cell>
          <cell r="B13">
            <v>83.95</v>
          </cell>
          <cell r="C13">
            <v>0.9864</v>
          </cell>
          <cell r="D13">
            <v>82.81</v>
          </cell>
        </row>
        <row r="14">
          <cell r="A14">
            <v>12</v>
          </cell>
          <cell r="B14">
            <v>83.02</v>
          </cell>
          <cell r="C14">
            <v>0.9864</v>
          </cell>
          <cell r="D14">
            <v>81.89</v>
          </cell>
        </row>
        <row r="15">
          <cell r="A15">
            <v>13</v>
          </cell>
          <cell r="B15">
            <v>85.01</v>
          </cell>
          <cell r="C15">
            <v>0.9864</v>
          </cell>
          <cell r="D15">
            <v>83.85</v>
          </cell>
        </row>
        <row r="16">
          <cell r="A16">
            <v>14</v>
          </cell>
          <cell r="B16">
            <v>86.11</v>
          </cell>
          <cell r="C16">
            <v>0.9864</v>
          </cell>
          <cell r="D16">
            <v>84.94</v>
          </cell>
        </row>
        <row r="17">
          <cell r="A17">
            <v>15</v>
          </cell>
          <cell r="B17">
            <v>82.25</v>
          </cell>
          <cell r="C17">
            <v>0.9864</v>
          </cell>
          <cell r="D17">
            <v>81.13</v>
          </cell>
        </row>
        <row r="18">
          <cell r="A18">
            <v>16</v>
          </cell>
          <cell r="B18">
            <v>85.84</v>
          </cell>
          <cell r="C18">
            <v>0.9864</v>
          </cell>
          <cell r="D18">
            <v>84.67</v>
          </cell>
        </row>
        <row r="19">
          <cell r="A19">
            <v>17</v>
          </cell>
          <cell r="B19">
            <v>83.62</v>
          </cell>
          <cell r="C19">
            <v>0.9864</v>
          </cell>
          <cell r="D19">
            <v>82.48</v>
          </cell>
        </row>
        <row r="20">
          <cell r="A20">
            <v>18</v>
          </cell>
          <cell r="B20">
            <v>87.95</v>
          </cell>
          <cell r="C20">
            <v>0.9864</v>
          </cell>
          <cell r="D20">
            <v>86.75</v>
          </cell>
        </row>
        <row r="21">
          <cell r="A21">
            <v>19</v>
          </cell>
          <cell r="B21">
            <v>83.14</v>
          </cell>
          <cell r="C21">
            <v>0.9864</v>
          </cell>
          <cell r="D21">
            <v>82.01</v>
          </cell>
        </row>
        <row r="22">
          <cell r="A22">
            <v>20</v>
          </cell>
          <cell r="B22">
            <v>86.31</v>
          </cell>
          <cell r="C22">
            <v>0.9864</v>
          </cell>
          <cell r="D22">
            <v>85.14</v>
          </cell>
        </row>
        <row r="23">
          <cell r="A23">
            <v>21</v>
          </cell>
          <cell r="B23">
            <v>83.33</v>
          </cell>
          <cell r="C23">
            <v>0.9864</v>
          </cell>
          <cell r="D23">
            <v>82.2</v>
          </cell>
        </row>
        <row r="24">
          <cell r="A24">
            <v>22</v>
          </cell>
          <cell r="B24">
            <v>83.91</v>
          </cell>
          <cell r="C24">
            <v>0.9864</v>
          </cell>
          <cell r="D24">
            <v>82.77</v>
          </cell>
        </row>
        <row r="25">
          <cell r="A25">
            <v>23</v>
          </cell>
          <cell r="B25">
            <v>86.02</v>
          </cell>
          <cell r="C25">
            <v>0.9864</v>
          </cell>
          <cell r="D25">
            <v>84.85</v>
          </cell>
        </row>
        <row r="26">
          <cell r="A26">
            <v>24</v>
          </cell>
          <cell r="B26">
            <v>83.66</v>
          </cell>
          <cell r="C26">
            <v>0.9864</v>
          </cell>
          <cell r="D26">
            <v>82.52</v>
          </cell>
        </row>
        <row r="27">
          <cell r="A27">
            <v>25</v>
          </cell>
          <cell r="B27">
            <v>88.26</v>
          </cell>
          <cell r="C27">
            <v>0.9864</v>
          </cell>
          <cell r="D27">
            <v>87.06</v>
          </cell>
        </row>
        <row r="28">
          <cell r="A28">
            <v>26</v>
          </cell>
          <cell r="B28">
            <v>86.86</v>
          </cell>
          <cell r="C28">
            <v>0.9864</v>
          </cell>
          <cell r="D28">
            <v>85.68</v>
          </cell>
        </row>
        <row r="29">
          <cell r="A29">
            <v>27</v>
          </cell>
          <cell r="B29">
            <v>86.42</v>
          </cell>
          <cell r="C29">
            <v>0.9864</v>
          </cell>
          <cell r="D29">
            <v>85.24</v>
          </cell>
        </row>
        <row r="30">
          <cell r="A30">
            <v>28</v>
          </cell>
          <cell r="B30">
            <v>85</v>
          </cell>
          <cell r="C30">
            <v>0.9864</v>
          </cell>
          <cell r="D30">
            <v>83.84</v>
          </cell>
        </row>
        <row r="31">
          <cell r="A31">
            <v>29</v>
          </cell>
          <cell r="B31">
            <v>88.41</v>
          </cell>
          <cell r="C31">
            <v>0.9864</v>
          </cell>
          <cell r="D31">
            <v>87.21</v>
          </cell>
        </row>
        <row r="32">
          <cell r="A32">
            <v>30</v>
          </cell>
          <cell r="B32">
            <v>86.87</v>
          </cell>
          <cell r="C32">
            <v>0.9864</v>
          </cell>
          <cell r="D32">
            <v>85.69</v>
          </cell>
        </row>
        <row r="33">
          <cell r="A33">
            <v>31</v>
          </cell>
          <cell r="B33">
            <v>88.88</v>
          </cell>
          <cell r="C33">
            <v>0.9864</v>
          </cell>
          <cell r="D33">
            <v>87.67</v>
          </cell>
        </row>
        <row r="34">
          <cell r="A34">
            <v>32</v>
          </cell>
          <cell r="B34">
            <v>81.01</v>
          </cell>
          <cell r="C34">
            <v>0.9864</v>
          </cell>
          <cell r="D34">
            <v>79.91</v>
          </cell>
        </row>
        <row r="35">
          <cell r="A35">
            <v>33</v>
          </cell>
          <cell r="B35">
            <v>85.73</v>
          </cell>
          <cell r="C35">
            <v>0.9864</v>
          </cell>
          <cell r="D35">
            <v>84.56</v>
          </cell>
        </row>
        <row r="36">
          <cell r="A36">
            <v>34</v>
          </cell>
          <cell r="B36">
            <v>88.82</v>
          </cell>
          <cell r="C36">
            <v>0.9864</v>
          </cell>
          <cell r="D36">
            <v>87.61</v>
          </cell>
        </row>
        <row r="37">
          <cell r="A37">
            <v>35</v>
          </cell>
          <cell r="B37">
            <v>87.28</v>
          </cell>
          <cell r="C37">
            <v>0.9864</v>
          </cell>
          <cell r="D37">
            <v>86.09</v>
          </cell>
        </row>
        <row r="38">
          <cell r="A38">
            <v>36</v>
          </cell>
          <cell r="B38">
            <v>84.82</v>
          </cell>
          <cell r="C38">
            <v>0.9864</v>
          </cell>
          <cell r="D38">
            <v>83.67</v>
          </cell>
        </row>
        <row r="39">
          <cell r="A39">
            <v>37</v>
          </cell>
          <cell r="B39">
            <v>86.87</v>
          </cell>
          <cell r="C39">
            <v>0.9864</v>
          </cell>
          <cell r="D39">
            <v>85.69</v>
          </cell>
        </row>
        <row r="40">
          <cell r="A40">
            <v>38</v>
          </cell>
          <cell r="B40">
            <v>84.8</v>
          </cell>
          <cell r="C40">
            <v>0.9864</v>
          </cell>
          <cell r="D40">
            <v>83.65</v>
          </cell>
        </row>
        <row r="41">
          <cell r="A41">
            <v>39</v>
          </cell>
          <cell r="B41">
            <v>83.92</v>
          </cell>
          <cell r="C41">
            <v>0.9864</v>
          </cell>
          <cell r="D41">
            <v>82.78</v>
          </cell>
        </row>
        <row r="42">
          <cell r="A42">
            <v>40</v>
          </cell>
          <cell r="B42">
            <v>85.05</v>
          </cell>
          <cell r="C42">
            <v>0.9864</v>
          </cell>
          <cell r="D42">
            <v>83.89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1</v>
          </cell>
          <cell r="B3">
            <v>82.11</v>
          </cell>
          <cell r="C3">
            <v>1.0139</v>
          </cell>
          <cell r="D3">
            <v>83.25</v>
          </cell>
        </row>
        <row r="4">
          <cell r="A4">
            <v>2</v>
          </cell>
          <cell r="B4">
            <v>84.77</v>
          </cell>
          <cell r="C4">
            <v>1.0139</v>
          </cell>
          <cell r="D4">
            <v>85.95</v>
          </cell>
        </row>
        <row r="5">
          <cell r="A5">
            <v>3</v>
          </cell>
          <cell r="B5">
            <v>87.5</v>
          </cell>
          <cell r="C5">
            <v>1.0139</v>
          </cell>
          <cell r="D5">
            <v>88.72</v>
          </cell>
        </row>
        <row r="6">
          <cell r="A6">
            <v>4</v>
          </cell>
          <cell r="B6">
            <v>85.47</v>
          </cell>
          <cell r="C6">
            <v>1.0139</v>
          </cell>
          <cell r="D6">
            <v>86.66</v>
          </cell>
        </row>
        <row r="7">
          <cell r="A7">
            <v>5</v>
          </cell>
          <cell r="B7">
            <v>80.29</v>
          </cell>
          <cell r="C7">
            <v>1.0139</v>
          </cell>
          <cell r="D7">
            <v>81.41</v>
          </cell>
        </row>
        <row r="8">
          <cell r="A8">
            <v>6</v>
          </cell>
          <cell r="B8">
            <v>82.47</v>
          </cell>
          <cell r="C8">
            <v>1.0139</v>
          </cell>
          <cell r="D8">
            <v>83.62</v>
          </cell>
        </row>
        <row r="9">
          <cell r="A9">
            <v>7</v>
          </cell>
          <cell r="B9">
            <v>84.36</v>
          </cell>
          <cell r="C9">
            <v>1.0139</v>
          </cell>
          <cell r="D9">
            <v>85.53</v>
          </cell>
        </row>
        <row r="10">
          <cell r="A10">
            <v>8</v>
          </cell>
          <cell r="B10">
            <v>87.31</v>
          </cell>
          <cell r="C10">
            <v>1.0139</v>
          </cell>
          <cell r="D10">
            <v>88.52</v>
          </cell>
        </row>
        <row r="11">
          <cell r="A11">
            <v>9</v>
          </cell>
          <cell r="B11">
            <v>83.23</v>
          </cell>
          <cell r="C11">
            <v>1.0139</v>
          </cell>
          <cell r="D11">
            <v>84.39</v>
          </cell>
        </row>
        <row r="12">
          <cell r="A12">
            <v>10</v>
          </cell>
          <cell r="B12">
            <v>81.13</v>
          </cell>
          <cell r="C12">
            <v>1.0139</v>
          </cell>
          <cell r="D12">
            <v>82.26</v>
          </cell>
        </row>
        <row r="13">
          <cell r="A13">
            <v>11</v>
          </cell>
          <cell r="B13">
            <v>88.29</v>
          </cell>
          <cell r="C13">
            <v>1.0139</v>
          </cell>
          <cell r="D13">
            <v>89.52</v>
          </cell>
        </row>
        <row r="14">
          <cell r="A14">
            <v>12</v>
          </cell>
          <cell r="B14">
            <v>82.81</v>
          </cell>
          <cell r="C14">
            <v>1.0139</v>
          </cell>
          <cell r="D14">
            <v>83.96</v>
          </cell>
        </row>
        <row r="15">
          <cell r="A15">
            <v>13</v>
          </cell>
          <cell r="B15">
            <v>83.11</v>
          </cell>
          <cell r="C15">
            <v>1.0139</v>
          </cell>
          <cell r="D15">
            <v>84.27</v>
          </cell>
        </row>
        <row r="16">
          <cell r="A16">
            <v>14</v>
          </cell>
          <cell r="B16">
            <v>84.66</v>
          </cell>
          <cell r="C16">
            <v>1.0139</v>
          </cell>
          <cell r="D16">
            <v>85.84</v>
          </cell>
        </row>
        <row r="17">
          <cell r="A17">
            <v>15</v>
          </cell>
          <cell r="B17">
            <v>81.49</v>
          </cell>
          <cell r="C17">
            <v>1.0139</v>
          </cell>
          <cell r="D17">
            <v>82.62</v>
          </cell>
        </row>
        <row r="18">
          <cell r="A18">
            <v>16</v>
          </cell>
          <cell r="B18">
            <v>83.96</v>
          </cell>
          <cell r="C18">
            <v>1.0139</v>
          </cell>
          <cell r="D18">
            <v>85.13</v>
          </cell>
        </row>
        <row r="19">
          <cell r="A19">
            <v>17</v>
          </cell>
          <cell r="B19">
            <v>79.85</v>
          </cell>
          <cell r="C19">
            <v>1.0139</v>
          </cell>
          <cell r="D19">
            <v>80.96</v>
          </cell>
        </row>
        <row r="20">
          <cell r="A20">
            <v>18</v>
          </cell>
          <cell r="B20">
            <v>81.13</v>
          </cell>
          <cell r="C20">
            <v>1.0139</v>
          </cell>
          <cell r="D20">
            <v>82.26</v>
          </cell>
        </row>
        <row r="21">
          <cell r="A21">
            <v>19</v>
          </cell>
          <cell r="B21">
            <v>82.63</v>
          </cell>
          <cell r="C21">
            <v>1.0139</v>
          </cell>
          <cell r="D21">
            <v>83.78</v>
          </cell>
        </row>
        <row r="22">
          <cell r="A22">
            <v>20</v>
          </cell>
          <cell r="B22">
            <v>83.71</v>
          </cell>
          <cell r="C22">
            <v>1.0139</v>
          </cell>
          <cell r="D22">
            <v>84.87</v>
          </cell>
        </row>
        <row r="23">
          <cell r="A23">
            <v>21</v>
          </cell>
          <cell r="B23">
            <v>83.31</v>
          </cell>
          <cell r="C23">
            <v>1.0139</v>
          </cell>
          <cell r="D23">
            <v>84.47</v>
          </cell>
        </row>
        <row r="24">
          <cell r="A24">
            <v>22</v>
          </cell>
          <cell r="B24">
            <v>83.4</v>
          </cell>
          <cell r="C24">
            <v>1.0139</v>
          </cell>
          <cell r="D24">
            <v>84.56</v>
          </cell>
        </row>
        <row r="25">
          <cell r="A25">
            <v>23</v>
          </cell>
          <cell r="B25">
            <v>82.95</v>
          </cell>
          <cell r="C25">
            <v>1.0139</v>
          </cell>
          <cell r="D25">
            <v>84.1</v>
          </cell>
        </row>
        <row r="26">
          <cell r="A26">
            <v>24</v>
          </cell>
          <cell r="B26">
            <v>85.03</v>
          </cell>
          <cell r="C26">
            <v>1.0139</v>
          </cell>
          <cell r="D26">
            <v>86.21</v>
          </cell>
        </row>
        <row r="27">
          <cell r="A27">
            <v>25</v>
          </cell>
          <cell r="B27">
            <v>83.22</v>
          </cell>
          <cell r="C27">
            <v>1.0139</v>
          </cell>
          <cell r="D27">
            <v>84.38</v>
          </cell>
        </row>
        <row r="28">
          <cell r="A28">
            <v>26</v>
          </cell>
          <cell r="B28">
            <v>80</v>
          </cell>
          <cell r="C28">
            <v>1.0139</v>
          </cell>
          <cell r="D28">
            <v>81.11</v>
          </cell>
        </row>
        <row r="29">
          <cell r="A29">
            <v>27</v>
          </cell>
          <cell r="B29">
            <v>83.17</v>
          </cell>
          <cell r="C29">
            <v>1.0139</v>
          </cell>
          <cell r="D29">
            <v>84.33</v>
          </cell>
        </row>
        <row r="30">
          <cell r="A30">
            <v>28</v>
          </cell>
          <cell r="B30">
            <v>83.07</v>
          </cell>
          <cell r="C30">
            <v>1.0139</v>
          </cell>
          <cell r="D30">
            <v>84.22</v>
          </cell>
        </row>
        <row r="31">
          <cell r="A31">
            <v>29</v>
          </cell>
          <cell r="B31">
            <v>81.94</v>
          </cell>
          <cell r="C31">
            <v>1.0139</v>
          </cell>
          <cell r="D31">
            <v>83.08</v>
          </cell>
        </row>
        <row r="32">
          <cell r="A32">
            <v>30</v>
          </cell>
          <cell r="B32">
            <v>82.59</v>
          </cell>
          <cell r="C32">
            <v>1.0139</v>
          </cell>
          <cell r="D32">
            <v>83.74</v>
          </cell>
        </row>
        <row r="33">
          <cell r="A33">
            <v>31</v>
          </cell>
          <cell r="B33">
            <v>84.26</v>
          </cell>
          <cell r="C33">
            <v>1.0139</v>
          </cell>
          <cell r="D33">
            <v>85.43</v>
          </cell>
        </row>
        <row r="34">
          <cell r="A34">
            <v>32</v>
          </cell>
          <cell r="B34">
            <v>82.85</v>
          </cell>
          <cell r="C34">
            <v>1.0139</v>
          </cell>
          <cell r="D34">
            <v>84</v>
          </cell>
        </row>
        <row r="35">
          <cell r="A35">
            <v>33</v>
          </cell>
          <cell r="B35">
            <v>82.05</v>
          </cell>
          <cell r="C35">
            <v>1.0139</v>
          </cell>
          <cell r="D35">
            <v>83.19</v>
          </cell>
        </row>
        <row r="36">
          <cell r="A36">
            <v>34</v>
          </cell>
          <cell r="B36">
            <v>81.23</v>
          </cell>
          <cell r="C36">
            <v>1.0139</v>
          </cell>
          <cell r="D36">
            <v>82.36</v>
          </cell>
        </row>
        <row r="37">
          <cell r="A37">
            <v>35</v>
          </cell>
          <cell r="B37">
            <v>83.26</v>
          </cell>
          <cell r="C37">
            <v>1.0139</v>
          </cell>
          <cell r="D37">
            <v>84.42</v>
          </cell>
        </row>
        <row r="38">
          <cell r="A38">
            <v>36</v>
          </cell>
          <cell r="B38">
            <v>83.95</v>
          </cell>
          <cell r="C38">
            <v>1.0139</v>
          </cell>
          <cell r="D38">
            <v>85.12</v>
          </cell>
        </row>
        <row r="39">
          <cell r="A39">
            <v>37</v>
          </cell>
          <cell r="B39">
            <v>80.83</v>
          </cell>
          <cell r="C39">
            <v>1.0139</v>
          </cell>
          <cell r="D39">
            <v>81.95</v>
          </cell>
        </row>
        <row r="40">
          <cell r="A40">
            <v>38</v>
          </cell>
          <cell r="B40">
            <v>83.31</v>
          </cell>
          <cell r="C40">
            <v>1.0139</v>
          </cell>
          <cell r="D40">
            <v>84.47</v>
          </cell>
        </row>
        <row r="41">
          <cell r="A41">
            <v>39</v>
          </cell>
          <cell r="B41">
            <v>81.69</v>
          </cell>
          <cell r="C41">
            <v>1.0139</v>
          </cell>
          <cell r="D41">
            <v>82.83</v>
          </cell>
        </row>
        <row r="42">
          <cell r="A42">
            <v>40</v>
          </cell>
          <cell r="B42">
            <v>87.58</v>
          </cell>
          <cell r="C42">
            <v>1.0139</v>
          </cell>
          <cell r="D42">
            <v>88.8</v>
          </cell>
        </row>
        <row r="43">
          <cell r="A43">
            <v>41</v>
          </cell>
          <cell r="B43">
            <v>81.61</v>
          </cell>
          <cell r="C43">
            <v>1.0139</v>
          </cell>
          <cell r="D43">
            <v>82.74</v>
          </cell>
        </row>
        <row r="44">
          <cell r="A44">
            <v>42</v>
          </cell>
          <cell r="B44">
            <v>81.45</v>
          </cell>
          <cell r="C44">
            <v>1.0139</v>
          </cell>
          <cell r="D44">
            <v>82.58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6"/>
  <sheetViews>
    <sheetView workbookViewId="0">
      <pane ySplit="2" topLeftCell="A3" activePane="bottomLeft" state="frozen"/>
      <selection/>
      <selection pane="bottomLeft" activeCell="A58" sqref="$A58:$XFD58"/>
    </sheetView>
  </sheetViews>
  <sheetFormatPr defaultColWidth="9" defaultRowHeight="24" customHeight="1"/>
  <cols>
    <col min="1" max="1" width="5.26666666666667" style="4" customWidth="1"/>
    <col min="2" max="2" width="9" style="4"/>
    <col min="3" max="4" width="6.36666666666667" style="4" customWidth="1"/>
    <col min="5" max="5" width="6.36666666666667" style="13" customWidth="1"/>
    <col min="6" max="6" width="22" style="4" customWidth="1"/>
    <col min="7" max="7" width="9" style="4"/>
    <col min="8" max="8" width="13" style="4" customWidth="1"/>
    <col min="9" max="9" width="9.725" style="4" customWidth="1"/>
    <col min="10" max="10" width="10" style="4" customWidth="1"/>
    <col min="11" max="11" width="9" style="4"/>
    <col min="12" max="14" width="13.45" style="4" customWidth="1"/>
    <col min="15" max="15" width="10.45" style="4" customWidth="1"/>
    <col min="16" max="16384" width="9" style="4"/>
  </cols>
  <sheetData>
    <row r="1" ht="34" customHeight="1" spans="1: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="12" customFormat="1" customHeight="1" spans="1:15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</row>
    <row r="3" hidden="1" customHeight="1" spans="1:15">
      <c r="A3" s="17">
        <v>1</v>
      </c>
      <c r="B3" s="17" t="s">
        <v>16</v>
      </c>
      <c r="C3" s="17" t="str">
        <f>IF(MOD(MID(F3,17,1),2)=1,"男","女")</f>
        <v>女</v>
      </c>
      <c r="D3" s="17" t="s">
        <v>17</v>
      </c>
      <c r="E3" s="18">
        <f ca="1">DATEDIF(TEXT(MID(F3,7,8),"#-00-00"),TODAY(),"Y")</f>
        <v>29</v>
      </c>
      <c r="F3" s="21" t="s">
        <v>18</v>
      </c>
      <c r="G3" s="17" t="s">
        <v>19</v>
      </c>
      <c r="H3" s="17" t="s">
        <v>20</v>
      </c>
      <c r="I3" s="17">
        <v>2017.6</v>
      </c>
      <c r="J3" s="17" t="s">
        <v>21</v>
      </c>
      <c r="K3" s="17" t="s">
        <v>22</v>
      </c>
      <c r="L3" s="17">
        <v>13460090471</v>
      </c>
      <c r="M3" s="17">
        <v>2</v>
      </c>
      <c r="N3" s="17">
        <v>2</v>
      </c>
      <c r="O3" s="17"/>
    </row>
    <row r="4" hidden="1" customHeight="1" spans="1:15">
      <c r="A4" s="17">
        <v>2</v>
      </c>
      <c r="B4" s="17" t="s">
        <v>23</v>
      </c>
      <c r="C4" s="17" t="str">
        <f t="shared" ref="C4:C35" si="0">IF(MOD(MID(F4,17,1),2)=1,"男","女")</f>
        <v>女</v>
      </c>
      <c r="D4" s="17" t="s">
        <v>17</v>
      </c>
      <c r="E4" s="18">
        <f ca="1" t="shared" ref="E4:E35" si="1">DATEDIF(TEXT(MID(F4,7,8),"#-00-00"),TODAY(),"Y")</f>
        <v>25</v>
      </c>
      <c r="F4" s="21" t="s">
        <v>24</v>
      </c>
      <c r="G4" s="17" t="s">
        <v>19</v>
      </c>
      <c r="H4" s="17" t="s">
        <v>20</v>
      </c>
      <c r="I4" s="17">
        <v>2019.6</v>
      </c>
      <c r="J4" s="17" t="s">
        <v>21</v>
      </c>
      <c r="K4" s="17" t="s">
        <v>22</v>
      </c>
      <c r="L4" s="17">
        <v>13107682499</v>
      </c>
      <c r="M4" s="17">
        <v>1</v>
      </c>
      <c r="N4" s="17">
        <v>2</v>
      </c>
      <c r="O4" s="17"/>
    </row>
    <row r="5" hidden="1" customHeight="1" spans="1:15">
      <c r="A5" s="17">
        <v>3</v>
      </c>
      <c r="B5" s="17" t="s">
        <v>25</v>
      </c>
      <c r="C5" s="17" t="str">
        <f t="shared" si="0"/>
        <v>女</v>
      </c>
      <c r="D5" s="17" t="s">
        <v>17</v>
      </c>
      <c r="E5" s="18">
        <f ca="1" t="shared" si="1"/>
        <v>27</v>
      </c>
      <c r="F5" s="21" t="s">
        <v>26</v>
      </c>
      <c r="G5" s="17" t="s">
        <v>19</v>
      </c>
      <c r="H5" s="17" t="s">
        <v>20</v>
      </c>
      <c r="I5" s="17">
        <v>2018.6</v>
      </c>
      <c r="J5" s="17" t="s">
        <v>21</v>
      </c>
      <c r="K5" s="17" t="s">
        <v>22</v>
      </c>
      <c r="L5" s="17">
        <v>15993248426</v>
      </c>
      <c r="M5" s="17">
        <v>1</v>
      </c>
      <c r="N5" s="17">
        <v>20</v>
      </c>
      <c r="O5" s="17"/>
    </row>
    <row r="6" hidden="1" customHeight="1" spans="1:15">
      <c r="A6" s="17">
        <v>4</v>
      </c>
      <c r="B6" s="17" t="s">
        <v>27</v>
      </c>
      <c r="C6" s="17" t="str">
        <f t="shared" si="0"/>
        <v>女</v>
      </c>
      <c r="D6" s="17" t="s">
        <v>17</v>
      </c>
      <c r="E6" s="18">
        <f ca="1" t="shared" si="1"/>
        <v>26</v>
      </c>
      <c r="F6" s="21" t="s">
        <v>28</v>
      </c>
      <c r="G6" s="17" t="s">
        <v>19</v>
      </c>
      <c r="H6" s="17" t="s">
        <v>20</v>
      </c>
      <c r="I6" s="17">
        <v>2019.7</v>
      </c>
      <c r="J6" s="17" t="s">
        <v>21</v>
      </c>
      <c r="K6" s="17" t="s">
        <v>22</v>
      </c>
      <c r="L6" s="17">
        <v>15294775127</v>
      </c>
      <c r="M6" s="17">
        <v>2</v>
      </c>
      <c r="N6" s="17">
        <v>3</v>
      </c>
      <c r="O6" s="17"/>
    </row>
    <row r="7" hidden="1" customHeight="1" spans="1:15">
      <c r="A7" s="17">
        <v>5</v>
      </c>
      <c r="B7" s="17" t="s">
        <v>29</v>
      </c>
      <c r="C7" s="17" t="str">
        <f t="shared" si="0"/>
        <v>女</v>
      </c>
      <c r="D7" s="17" t="s">
        <v>17</v>
      </c>
      <c r="E7" s="18">
        <f ca="1" t="shared" si="1"/>
        <v>29</v>
      </c>
      <c r="F7" s="21" t="s">
        <v>30</v>
      </c>
      <c r="G7" s="17" t="s">
        <v>19</v>
      </c>
      <c r="H7" s="17" t="s">
        <v>20</v>
      </c>
      <c r="I7" s="17">
        <v>2013.6</v>
      </c>
      <c r="J7" s="17" t="s">
        <v>21</v>
      </c>
      <c r="K7" s="17" t="s">
        <v>22</v>
      </c>
      <c r="L7" s="17">
        <v>15538676986</v>
      </c>
      <c r="M7" s="17">
        <v>2</v>
      </c>
      <c r="N7" s="17">
        <v>37</v>
      </c>
      <c r="O7" s="17"/>
    </row>
    <row r="8" hidden="1" customHeight="1" spans="1:15">
      <c r="A8" s="17">
        <v>6</v>
      </c>
      <c r="B8" s="17" t="s">
        <v>31</v>
      </c>
      <c r="C8" s="17" t="str">
        <f t="shared" si="0"/>
        <v>女</v>
      </c>
      <c r="D8" s="17" t="s">
        <v>17</v>
      </c>
      <c r="E8" s="18">
        <f ca="1" t="shared" si="1"/>
        <v>24</v>
      </c>
      <c r="F8" s="21" t="s">
        <v>32</v>
      </c>
      <c r="G8" s="17" t="s">
        <v>33</v>
      </c>
      <c r="H8" s="17" t="s">
        <v>20</v>
      </c>
      <c r="I8" s="17">
        <v>2018.9</v>
      </c>
      <c r="J8" s="17" t="s">
        <v>21</v>
      </c>
      <c r="K8" s="17" t="s">
        <v>22</v>
      </c>
      <c r="L8" s="17">
        <v>18272800141</v>
      </c>
      <c r="M8" s="17">
        <v>1</v>
      </c>
      <c r="N8" s="17">
        <v>25</v>
      </c>
      <c r="O8" s="17"/>
    </row>
    <row r="9" hidden="1" customHeight="1" spans="1:15">
      <c r="A9" s="17">
        <v>7</v>
      </c>
      <c r="B9" s="17" t="s">
        <v>34</v>
      </c>
      <c r="C9" s="17" t="str">
        <f t="shared" si="0"/>
        <v>女</v>
      </c>
      <c r="D9" s="17" t="s">
        <v>17</v>
      </c>
      <c r="E9" s="18">
        <f ca="1" t="shared" si="1"/>
        <v>25</v>
      </c>
      <c r="F9" s="21" t="s">
        <v>35</v>
      </c>
      <c r="G9" s="17" t="s">
        <v>33</v>
      </c>
      <c r="H9" s="17" t="s">
        <v>20</v>
      </c>
      <c r="I9" s="17">
        <v>2015.6</v>
      </c>
      <c r="J9" s="17" t="s">
        <v>21</v>
      </c>
      <c r="K9" s="17" t="s">
        <v>22</v>
      </c>
      <c r="L9" s="17">
        <v>18301606638</v>
      </c>
      <c r="M9" s="17">
        <v>1</v>
      </c>
      <c r="N9" s="17">
        <v>23</v>
      </c>
      <c r="O9" s="17"/>
    </row>
    <row r="10" hidden="1" customHeight="1" spans="1:15">
      <c r="A10" s="17">
        <v>8</v>
      </c>
      <c r="B10" s="17" t="s">
        <v>36</v>
      </c>
      <c r="C10" s="17" t="str">
        <f t="shared" si="0"/>
        <v>女</v>
      </c>
      <c r="D10" s="17" t="s">
        <v>17</v>
      </c>
      <c r="E10" s="18">
        <f ca="1" t="shared" si="1"/>
        <v>30</v>
      </c>
      <c r="F10" s="21" t="s">
        <v>37</v>
      </c>
      <c r="G10" s="17" t="s">
        <v>33</v>
      </c>
      <c r="H10" s="17" t="s">
        <v>20</v>
      </c>
      <c r="I10" s="17">
        <v>2014.6</v>
      </c>
      <c r="J10" s="17" t="s">
        <v>21</v>
      </c>
      <c r="K10" s="17" t="s">
        <v>22</v>
      </c>
      <c r="L10" s="17">
        <v>15938638848</v>
      </c>
      <c r="M10" s="17">
        <v>1</v>
      </c>
      <c r="N10" s="17">
        <v>35</v>
      </c>
      <c r="O10" s="17"/>
    </row>
    <row r="11" hidden="1" customHeight="1" spans="1:15">
      <c r="A11" s="17">
        <v>9</v>
      </c>
      <c r="B11" s="17" t="s">
        <v>38</v>
      </c>
      <c r="C11" s="17" t="str">
        <f t="shared" si="0"/>
        <v>女</v>
      </c>
      <c r="D11" s="17" t="s">
        <v>17</v>
      </c>
      <c r="E11" s="18">
        <f ca="1" t="shared" si="1"/>
        <v>28</v>
      </c>
      <c r="F11" s="21" t="s">
        <v>39</v>
      </c>
      <c r="G11" s="17" t="s">
        <v>19</v>
      </c>
      <c r="H11" s="17" t="s">
        <v>20</v>
      </c>
      <c r="I11" s="17">
        <v>2015.7</v>
      </c>
      <c r="J11" s="17" t="s">
        <v>21</v>
      </c>
      <c r="K11" s="17" t="s">
        <v>22</v>
      </c>
      <c r="L11" s="17">
        <v>15294790277</v>
      </c>
      <c r="M11" s="17">
        <v>2</v>
      </c>
      <c r="N11" s="17">
        <v>20</v>
      </c>
      <c r="O11" s="17"/>
    </row>
    <row r="12" hidden="1" customHeight="1" spans="1:15">
      <c r="A12" s="17">
        <v>10</v>
      </c>
      <c r="B12" s="17" t="s">
        <v>40</v>
      </c>
      <c r="C12" s="17" t="str">
        <f t="shared" si="0"/>
        <v>女</v>
      </c>
      <c r="D12" s="17" t="s">
        <v>17</v>
      </c>
      <c r="E12" s="18">
        <f ca="1" t="shared" si="1"/>
        <v>22</v>
      </c>
      <c r="F12" s="21" t="s">
        <v>41</v>
      </c>
      <c r="G12" s="17" t="s">
        <v>19</v>
      </c>
      <c r="H12" s="17" t="s">
        <v>20</v>
      </c>
      <c r="I12" s="17">
        <v>2022.6</v>
      </c>
      <c r="J12" s="17" t="s">
        <v>21</v>
      </c>
      <c r="K12" s="17" t="s">
        <v>22</v>
      </c>
      <c r="L12" s="17">
        <v>18348385015</v>
      </c>
      <c r="M12" s="17">
        <v>1</v>
      </c>
      <c r="N12" s="17">
        <v>24</v>
      </c>
      <c r="O12" s="17"/>
    </row>
    <row r="13" hidden="1" customHeight="1" spans="1:15">
      <c r="A13" s="17">
        <v>11</v>
      </c>
      <c r="B13" s="17" t="s">
        <v>42</v>
      </c>
      <c r="C13" s="17" t="str">
        <f t="shared" si="0"/>
        <v>女</v>
      </c>
      <c r="D13" s="17" t="s">
        <v>17</v>
      </c>
      <c r="E13" s="18">
        <f ca="1" t="shared" si="1"/>
        <v>30</v>
      </c>
      <c r="F13" s="21" t="s">
        <v>43</v>
      </c>
      <c r="G13" s="17" t="s">
        <v>19</v>
      </c>
      <c r="H13" s="17" t="s">
        <v>20</v>
      </c>
      <c r="I13" s="17">
        <v>2015.6</v>
      </c>
      <c r="J13" s="17" t="s">
        <v>21</v>
      </c>
      <c r="K13" s="17" t="s">
        <v>22</v>
      </c>
      <c r="L13" s="17">
        <v>15039424109</v>
      </c>
      <c r="M13" s="17">
        <v>2</v>
      </c>
      <c r="N13" s="17">
        <v>4</v>
      </c>
      <c r="O13" s="17"/>
    </row>
    <row r="14" hidden="1" customHeight="1" spans="1:15">
      <c r="A14" s="17">
        <v>12</v>
      </c>
      <c r="B14" s="17" t="s">
        <v>44</v>
      </c>
      <c r="C14" s="17" t="str">
        <f t="shared" si="0"/>
        <v>女</v>
      </c>
      <c r="D14" s="17" t="s">
        <v>17</v>
      </c>
      <c r="E14" s="18">
        <f ca="1" t="shared" si="1"/>
        <v>27</v>
      </c>
      <c r="F14" s="21" t="s">
        <v>45</v>
      </c>
      <c r="G14" s="17" t="s">
        <v>19</v>
      </c>
      <c r="H14" s="17" t="s">
        <v>20</v>
      </c>
      <c r="I14" s="17">
        <v>2016.7</v>
      </c>
      <c r="J14" s="17" t="s">
        <v>21</v>
      </c>
      <c r="K14" s="17" t="s">
        <v>22</v>
      </c>
      <c r="L14" s="17">
        <v>15896713557</v>
      </c>
      <c r="M14" s="17">
        <v>2</v>
      </c>
      <c r="N14" s="17">
        <v>6</v>
      </c>
      <c r="O14" s="17"/>
    </row>
    <row r="15" hidden="1" customHeight="1" spans="1:15">
      <c r="A15" s="17">
        <v>13</v>
      </c>
      <c r="B15" s="17" t="s">
        <v>46</v>
      </c>
      <c r="C15" s="17" t="str">
        <f t="shared" si="0"/>
        <v>女</v>
      </c>
      <c r="D15" s="17" t="s">
        <v>17</v>
      </c>
      <c r="E15" s="18">
        <f ca="1" t="shared" si="1"/>
        <v>32</v>
      </c>
      <c r="F15" s="21" t="s">
        <v>47</v>
      </c>
      <c r="G15" s="17" t="s">
        <v>33</v>
      </c>
      <c r="H15" s="17" t="s">
        <v>20</v>
      </c>
      <c r="I15" s="17">
        <v>2013.6</v>
      </c>
      <c r="J15" s="17" t="s">
        <v>21</v>
      </c>
      <c r="K15" s="17" t="s">
        <v>22</v>
      </c>
      <c r="L15" s="17">
        <v>17610567063</v>
      </c>
      <c r="M15" s="17">
        <v>1</v>
      </c>
      <c r="N15" s="17">
        <v>15</v>
      </c>
      <c r="O15" s="17"/>
    </row>
    <row r="16" hidden="1" customHeight="1" spans="1:15">
      <c r="A16" s="17">
        <v>14</v>
      </c>
      <c r="B16" s="17" t="s">
        <v>48</v>
      </c>
      <c r="C16" s="17" t="str">
        <f t="shared" si="0"/>
        <v>女</v>
      </c>
      <c r="D16" s="17" t="s">
        <v>49</v>
      </c>
      <c r="E16" s="18">
        <f ca="1" t="shared" si="1"/>
        <v>24</v>
      </c>
      <c r="F16" s="21" t="s">
        <v>50</v>
      </c>
      <c r="G16" s="17" t="s">
        <v>19</v>
      </c>
      <c r="H16" s="17" t="s">
        <v>20</v>
      </c>
      <c r="I16" s="17">
        <v>2016.6</v>
      </c>
      <c r="J16" s="17" t="s">
        <v>21</v>
      </c>
      <c r="K16" s="17" t="s">
        <v>22</v>
      </c>
      <c r="L16" s="17">
        <v>17634360167</v>
      </c>
      <c r="M16" s="17">
        <v>2</v>
      </c>
      <c r="N16" s="17">
        <v>5</v>
      </c>
      <c r="O16" s="17"/>
    </row>
    <row r="17" hidden="1" customHeight="1" spans="1:15">
      <c r="A17" s="17">
        <v>15</v>
      </c>
      <c r="B17" s="17" t="s">
        <v>51</v>
      </c>
      <c r="C17" s="17" t="str">
        <f t="shared" si="0"/>
        <v>女</v>
      </c>
      <c r="D17" s="17" t="s">
        <v>17</v>
      </c>
      <c r="E17" s="18">
        <f ca="1" t="shared" si="1"/>
        <v>29</v>
      </c>
      <c r="F17" s="21" t="s">
        <v>52</v>
      </c>
      <c r="G17" s="17" t="s">
        <v>19</v>
      </c>
      <c r="H17" s="17" t="s">
        <v>20</v>
      </c>
      <c r="I17" s="17">
        <v>2017.6</v>
      </c>
      <c r="J17" s="17" t="s">
        <v>21</v>
      </c>
      <c r="K17" s="17" t="s">
        <v>22</v>
      </c>
      <c r="L17" s="17">
        <v>13783945288</v>
      </c>
      <c r="M17" s="17">
        <v>2</v>
      </c>
      <c r="N17" s="17">
        <v>15</v>
      </c>
      <c r="O17" s="17"/>
    </row>
    <row r="18" hidden="1" customHeight="1" spans="1:15">
      <c r="A18" s="17">
        <v>16</v>
      </c>
      <c r="B18" s="17" t="s">
        <v>53</v>
      </c>
      <c r="C18" s="17" t="str">
        <f t="shared" si="0"/>
        <v>女</v>
      </c>
      <c r="D18" s="17" t="s">
        <v>17</v>
      </c>
      <c r="E18" s="18">
        <f ca="1" t="shared" si="1"/>
        <v>25</v>
      </c>
      <c r="F18" s="21" t="s">
        <v>54</v>
      </c>
      <c r="G18" s="17" t="s">
        <v>19</v>
      </c>
      <c r="H18" s="17" t="s">
        <v>55</v>
      </c>
      <c r="I18" s="17">
        <v>2019.6</v>
      </c>
      <c r="J18" s="17" t="s">
        <v>21</v>
      </c>
      <c r="K18" s="17" t="s">
        <v>22</v>
      </c>
      <c r="L18" s="17">
        <v>15139425987</v>
      </c>
      <c r="M18" s="17">
        <v>2</v>
      </c>
      <c r="N18" s="17">
        <v>21</v>
      </c>
      <c r="O18" s="17"/>
    </row>
    <row r="19" hidden="1" customHeight="1" spans="1:15">
      <c r="A19" s="17">
        <v>17</v>
      </c>
      <c r="B19" s="17" t="s">
        <v>56</v>
      </c>
      <c r="C19" s="17" t="str">
        <f t="shared" si="0"/>
        <v>女</v>
      </c>
      <c r="D19" s="17" t="s">
        <v>17</v>
      </c>
      <c r="E19" s="18">
        <f ca="1" t="shared" si="1"/>
        <v>23</v>
      </c>
      <c r="F19" s="21" t="s">
        <v>57</v>
      </c>
      <c r="G19" s="17" t="s">
        <v>19</v>
      </c>
      <c r="H19" s="17" t="s">
        <v>20</v>
      </c>
      <c r="I19" s="17">
        <v>2019.6</v>
      </c>
      <c r="J19" s="17" t="s">
        <v>21</v>
      </c>
      <c r="K19" s="17" t="s">
        <v>22</v>
      </c>
      <c r="L19" s="17">
        <v>13101790071</v>
      </c>
      <c r="M19" s="17">
        <v>2</v>
      </c>
      <c r="N19" s="17">
        <v>28</v>
      </c>
      <c r="O19" s="17"/>
    </row>
    <row r="20" hidden="1" customHeight="1" spans="1:15">
      <c r="A20" s="17">
        <v>18</v>
      </c>
      <c r="B20" s="17" t="s">
        <v>58</v>
      </c>
      <c r="C20" s="17" t="str">
        <f t="shared" si="0"/>
        <v>女</v>
      </c>
      <c r="D20" s="17" t="s">
        <v>17</v>
      </c>
      <c r="E20" s="18">
        <f ca="1" t="shared" si="1"/>
        <v>21</v>
      </c>
      <c r="F20" s="21" t="s">
        <v>59</v>
      </c>
      <c r="G20" s="17" t="s">
        <v>19</v>
      </c>
      <c r="H20" s="17" t="s">
        <v>20</v>
      </c>
      <c r="I20" s="17">
        <v>2022.6</v>
      </c>
      <c r="J20" s="17" t="s">
        <v>21</v>
      </c>
      <c r="K20" s="17" t="s">
        <v>22</v>
      </c>
      <c r="L20" s="17">
        <v>18236339417</v>
      </c>
      <c r="M20" s="17">
        <v>2</v>
      </c>
      <c r="N20" s="17">
        <v>19</v>
      </c>
      <c r="O20" s="17"/>
    </row>
    <row r="21" hidden="1" customHeight="1" spans="1:15">
      <c r="A21" s="17">
        <v>19</v>
      </c>
      <c r="B21" s="17" t="s">
        <v>60</v>
      </c>
      <c r="C21" s="17" t="str">
        <f t="shared" si="0"/>
        <v>女</v>
      </c>
      <c r="D21" s="17" t="s">
        <v>17</v>
      </c>
      <c r="E21" s="18">
        <f ca="1" t="shared" si="1"/>
        <v>30</v>
      </c>
      <c r="F21" s="21" t="s">
        <v>61</v>
      </c>
      <c r="G21" s="17" t="s">
        <v>19</v>
      </c>
      <c r="H21" s="17" t="s">
        <v>62</v>
      </c>
      <c r="I21" s="17">
        <v>2022.6</v>
      </c>
      <c r="J21" s="17" t="s">
        <v>21</v>
      </c>
      <c r="K21" s="17" t="s">
        <v>22</v>
      </c>
      <c r="L21" s="17">
        <v>18239402863</v>
      </c>
      <c r="M21" s="17">
        <v>2</v>
      </c>
      <c r="N21" s="17">
        <v>38</v>
      </c>
      <c r="O21" s="17"/>
    </row>
    <row r="22" hidden="1" customHeight="1" spans="1:15">
      <c r="A22" s="17">
        <v>20</v>
      </c>
      <c r="B22" s="17" t="s">
        <v>63</v>
      </c>
      <c r="C22" s="17" t="str">
        <f t="shared" si="0"/>
        <v>女</v>
      </c>
      <c r="D22" s="17" t="s">
        <v>17</v>
      </c>
      <c r="E22" s="18">
        <f ca="1" t="shared" si="1"/>
        <v>33</v>
      </c>
      <c r="F22" s="21" t="s">
        <v>64</v>
      </c>
      <c r="G22" s="17" t="s">
        <v>19</v>
      </c>
      <c r="H22" s="17" t="s">
        <v>65</v>
      </c>
      <c r="I22" s="17">
        <v>2011.6</v>
      </c>
      <c r="J22" s="17" t="s">
        <v>21</v>
      </c>
      <c r="K22" s="17" t="s">
        <v>22</v>
      </c>
      <c r="L22" s="17">
        <v>15836263712</v>
      </c>
      <c r="M22" s="17">
        <v>2</v>
      </c>
      <c r="N22" s="17">
        <v>16</v>
      </c>
      <c r="O22" s="17"/>
    </row>
    <row r="23" hidden="1" customHeight="1" spans="1:15">
      <c r="A23" s="17">
        <v>21</v>
      </c>
      <c r="B23" s="17" t="s">
        <v>66</v>
      </c>
      <c r="C23" s="17" t="str">
        <f t="shared" si="0"/>
        <v>女</v>
      </c>
      <c r="D23" s="17" t="s">
        <v>17</v>
      </c>
      <c r="E23" s="18">
        <f ca="1" t="shared" si="1"/>
        <v>22</v>
      </c>
      <c r="F23" s="21" t="s">
        <v>67</v>
      </c>
      <c r="G23" s="17" t="s">
        <v>19</v>
      </c>
      <c r="H23" s="17" t="s">
        <v>20</v>
      </c>
      <c r="I23" s="17">
        <v>2022.6</v>
      </c>
      <c r="J23" s="17" t="s">
        <v>21</v>
      </c>
      <c r="K23" s="17" t="s">
        <v>22</v>
      </c>
      <c r="L23" s="20">
        <v>15036823961</v>
      </c>
      <c r="M23" s="20">
        <v>2</v>
      </c>
      <c r="N23" s="20">
        <v>23</v>
      </c>
      <c r="O23" s="17"/>
    </row>
    <row r="24" hidden="1" customHeight="1" spans="1:15">
      <c r="A24" s="17">
        <v>22</v>
      </c>
      <c r="B24" s="17" t="s">
        <v>68</v>
      </c>
      <c r="C24" s="17" t="str">
        <f t="shared" si="0"/>
        <v>女</v>
      </c>
      <c r="D24" s="17" t="s">
        <v>17</v>
      </c>
      <c r="E24" s="18">
        <f ca="1" t="shared" si="1"/>
        <v>27</v>
      </c>
      <c r="F24" s="21" t="s">
        <v>69</v>
      </c>
      <c r="G24" s="17" t="s">
        <v>19</v>
      </c>
      <c r="H24" s="17" t="s">
        <v>70</v>
      </c>
      <c r="I24" s="17">
        <v>2018.6</v>
      </c>
      <c r="J24" s="17" t="s">
        <v>21</v>
      </c>
      <c r="K24" s="17" t="s">
        <v>22</v>
      </c>
      <c r="L24" s="17">
        <v>15003940607</v>
      </c>
      <c r="M24" s="17">
        <v>1</v>
      </c>
      <c r="N24" s="17">
        <v>6</v>
      </c>
      <c r="O24" s="17"/>
    </row>
    <row r="25" hidden="1" customHeight="1" spans="1:15">
      <c r="A25" s="17">
        <v>23</v>
      </c>
      <c r="B25" s="17" t="s">
        <v>71</v>
      </c>
      <c r="C25" s="17" t="str">
        <f t="shared" si="0"/>
        <v>女</v>
      </c>
      <c r="D25" s="17" t="s">
        <v>17</v>
      </c>
      <c r="E25" s="18">
        <f ca="1" t="shared" si="1"/>
        <v>29</v>
      </c>
      <c r="F25" s="21" t="s">
        <v>72</v>
      </c>
      <c r="G25" s="17" t="s">
        <v>19</v>
      </c>
      <c r="H25" s="17" t="s">
        <v>73</v>
      </c>
      <c r="I25" s="17">
        <v>2015.6</v>
      </c>
      <c r="J25" s="17" t="s">
        <v>21</v>
      </c>
      <c r="K25" s="17" t="s">
        <v>22</v>
      </c>
      <c r="L25" s="17">
        <v>18736249407</v>
      </c>
      <c r="M25" s="17">
        <v>2</v>
      </c>
      <c r="N25" s="17">
        <v>9</v>
      </c>
      <c r="O25" s="17"/>
    </row>
    <row r="26" hidden="1" customHeight="1" spans="1:15">
      <c r="A26" s="17">
        <v>24</v>
      </c>
      <c r="B26" s="19" t="s">
        <v>74</v>
      </c>
      <c r="C26" s="17" t="str">
        <f t="shared" si="0"/>
        <v>女</v>
      </c>
      <c r="D26" s="17" t="s">
        <v>17</v>
      </c>
      <c r="E26" s="18">
        <f ca="1" t="shared" si="1"/>
        <v>23</v>
      </c>
      <c r="F26" s="21" t="s">
        <v>75</v>
      </c>
      <c r="G26" s="17" t="s">
        <v>19</v>
      </c>
      <c r="H26" s="17" t="s">
        <v>20</v>
      </c>
      <c r="I26" s="17">
        <v>2020.6</v>
      </c>
      <c r="J26" s="17" t="s">
        <v>21</v>
      </c>
      <c r="K26" s="17" t="s">
        <v>22</v>
      </c>
      <c r="L26" s="17">
        <v>18939420189</v>
      </c>
      <c r="M26" s="17">
        <v>2</v>
      </c>
      <c r="N26" s="17">
        <v>17</v>
      </c>
      <c r="O26" s="17"/>
    </row>
    <row r="27" hidden="1" customHeight="1" spans="1:15">
      <c r="A27" s="17">
        <v>25</v>
      </c>
      <c r="B27" s="17" t="s">
        <v>76</v>
      </c>
      <c r="C27" s="17" t="str">
        <f t="shared" si="0"/>
        <v>女</v>
      </c>
      <c r="D27" s="17" t="s">
        <v>17</v>
      </c>
      <c r="E27" s="18">
        <f ca="1" t="shared" si="1"/>
        <v>23</v>
      </c>
      <c r="F27" s="21" t="s">
        <v>77</v>
      </c>
      <c r="G27" s="17" t="s">
        <v>19</v>
      </c>
      <c r="H27" s="17" t="s">
        <v>20</v>
      </c>
      <c r="I27" s="17">
        <v>2020.6</v>
      </c>
      <c r="J27" s="17" t="s">
        <v>21</v>
      </c>
      <c r="K27" s="17" t="s">
        <v>22</v>
      </c>
      <c r="L27" s="17">
        <v>17737528363</v>
      </c>
      <c r="M27" s="17">
        <v>2</v>
      </c>
      <c r="N27" s="17">
        <v>24</v>
      </c>
      <c r="O27" s="17"/>
    </row>
    <row r="28" hidden="1" customHeight="1" spans="1:15">
      <c r="A28" s="17">
        <v>26</v>
      </c>
      <c r="B28" s="17" t="s">
        <v>78</v>
      </c>
      <c r="C28" s="17" t="str">
        <f t="shared" si="0"/>
        <v>女</v>
      </c>
      <c r="D28" s="17" t="s">
        <v>17</v>
      </c>
      <c r="E28" s="18">
        <f ca="1" t="shared" si="1"/>
        <v>24</v>
      </c>
      <c r="F28" s="21" t="s">
        <v>79</v>
      </c>
      <c r="G28" s="17" t="s">
        <v>19</v>
      </c>
      <c r="H28" s="17" t="s">
        <v>20</v>
      </c>
      <c r="I28" s="17">
        <v>2017.6</v>
      </c>
      <c r="J28" s="17" t="s">
        <v>21</v>
      </c>
      <c r="K28" s="17" t="s">
        <v>22</v>
      </c>
      <c r="L28" s="17">
        <v>13838638573</v>
      </c>
      <c r="M28" s="17">
        <v>2</v>
      </c>
      <c r="N28" s="17">
        <v>36</v>
      </c>
      <c r="O28" s="17"/>
    </row>
    <row r="29" hidden="1" customHeight="1" spans="1:15">
      <c r="A29" s="17">
        <v>27</v>
      </c>
      <c r="B29" s="17" t="s">
        <v>80</v>
      </c>
      <c r="C29" s="17" t="str">
        <f t="shared" si="0"/>
        <v>女</v>
      </c>
      <c r="D29" s="17" t="s">
        <v>17</v>
      </c>
      <c r="E29" s="18">
        <f ca="1" t="shared" si="1"/>
        <v>23</v>
      </c>
      <c r="F29" s="21" t="s">
        <v>81</v>
      </c>
      <c r="G29" s="17" t="s">
        <v>19</v>
      </c>
      <c r="H29" s="17" t="s">
        <v>20</v>
      </c>
      <c r="I29" s="17">
        <v>2023.6</v>
      </c>
      <c r="J29" s="17" t="s">
        <v>21</v>
      </c>
      <c r="K29" s="17" t="s">
        <v>22</v>
      </c>
      <c r="L29" s="17">
        <v>18639420887</v>
      </c>
      <c r="M29" s="17">
        <v>2</v>
      </c>
      <c r="N29" s="17">
        <v>18</v>
      </c>
      <c r="O29" s="17"/>
    </row>
    <row r="30" hidden="1" customHeight="1" spans="1:15">
      <c r="A30" s="17">
        <v>28</v>
      </c>
      <c r="B30" s="17" t="s">
        <v>82</v>
      </c>
      <c r="C30" s="17" t="str">
        <f t="shared" si="0"/>
        <v>女</v>
      </c>
      <c r="D30" s="17" t="s">
        <v>17</v>
      </c>
      <c r="E30" s="18">
        <f ca="1" t="shared" si="1"/>
        <v>24</v>
      </c>
      <c r="F30" s="21" t="s">
        <v>83</v>
      </c>
      <c r="G30" s="17" t="s">
        <v>33</v>
      </c>
      <c r="H30" s="17" t="s">
        <v>20</v>
      </c>
      <c r="I30" s="17">
        <v>2018.6</v>
      </c>
      <c r="J30" s="17" t="s">
        <v>21</v>
      </c>
      <c r="K30" s="17" t="s">
        <v>22</v>
      </c>
      <c r="L30" s="17">
        <v>18239445839</v>
      </c>
      <c r="M30" s="17">
        <v>2</v>
      </c>
      <c r="N30" s="17">
        <v>13</v>
      </c>
      <c r="O30" s="17" t="s">
        <v>84</v>
      </c>
    </row>
    <row r="31" hidden="1" customHeight="1" spans="1:15">
      <c r="A31" s="17">
        <v>29</v>
      </c>
      <c r="B31" s="17" t="s">
        <v>85</v>
      </c>
      <c r="C31" s="17" t="str">
        <f t="shared" si="0"/>
        <v>女</v>
      </c>
      <c r="D31" s="17" t="s">
        <v>17</v>
      </c>
      <c r="E31" s="18">
        <f ca="1" t="shared" si="1"/>
        <v>31</v>
      </c>
      <c r="F31" s="21" t="s">
        <v>86</v>
      </c>
      <c r="G31" s="17" t="s">
        <v>33</v>
      </c>
      <c r="H31" s="17" t="s">
        <v>87</v>
      </c>
      <c r="I31" s="17">
        <v>2009.6</v>
      </c>
      <c r="J31" s="17" t="s">
        <v>21</v>
      </c>
      <c r="K31" s="17" t="s">
        <v>22</v>
      </c>
      <c r="L31" s="17">
        <v>15290025873</v>
      </c>
      <c r="M31" s="17">
        <v>2</v>
      </c>
      <c r="N31" s="17">
        <v>33</v>
      </c>
      <c r="O31" s="17" t="s">
        <v>84</v>
      </c>
    </row>
    <row r="32" hidden="1" customHeight="1" spans="1:15">
      <c r="A32" s="17">
        <v>30</v>
      </c>
      <c r="B32" s="17" t="s">
        <v>88</v>
      </c>
      <c r="C32" s="17" t="str">
        <f t="shared" si="0"/>
        <v>女</v>
      </c>
      <c r="D32" s="17" t="s">
        <v>17</v>
      </c>
      <c r="E32" s="18">
        <f ca="1" t="shared" si="1"/>
        <v>30</v>
      </c>
      <c r="F32" s="21" t="s">
        <v>89</v>
      </c>
      <c r="G32" s="17" t="s">
        <v>19</v>
      </c>
      <c r="H32" s="17" t="s">
        <v>20</v>
      </c>
      <c r="I32" s="17">
        <v>2012.6</v>
      </c>
      <c r="J32" s="17" t="s">
        <v>21</v>
      </c>
      <c r="K32" s="17" t="s">
        <v>22</v>
      </c>
      <c r="L32" s="17">
        <v>18738854906</v>
      </c>
      <c r="M32" s="17">
        <v>2</v>
      </c>
      <c r="N32" s="17">
        <v>22</v>
      </c>
      <c r="O32" s="17"/>
    </row>
    <row r="33" hidden="1" customHeight="1" spans="1:15">
      <c r="A33" s="17">
        <v>31</v>
      </c>
      <c r="B33" s="17" t="s">
        <v>90</v>
      </c>
      <c r="C33" s="17" t="str">
        <f t="shared" si="0"/>
        <v>女</v>
      </c>
      <c r="D33" s="17" t="s">
        <v>17</v>
      </c>
      <c r="E33" s="18">
        <f ca="1" t="shared" si="1"/>
        <v>26</v>
      </c>
      <c r="F33" s="21" t="s">
        <v>91</v>
      </c>
      <c r="G33" s="17" t="s">
        <v>19</v>
      </c>
      <c r="H33" s="17" t="s">
        <v>20</v>
      </c>
      <c r="I33" s="17">
        <v>2020.7</v>
      </c>
      <c r="J33" s="17" t="s">
        <v>21</v>
      </c>
      <c r="K33" s="17" t="s">
        <v>22</v>
      </c>
      <c r="L33" s="17">
        <v>15839485820</v>
      </c>
      <c r="M33" s="17">
        <v>1</v>
      </c>
      <c r="N33" s="17">
        <v>28</v>
      </c>
      <c r="O33" s="17"/>
    </row>
    <row r="34" hidden="1" customHeight="1" spans="1:15">
      <c r="A34" s="17">
        <v>32</v>
      </c>
      <c r="B34" s="19" t="s">
        <v>92</v>
      </c>
      <c r="C34" s="17" t="str">
        <f t="shared" si="0"/>
        <v>女</v>
      </c>
      <c r="D34" s="17" t="s">
        <v>17</v>
      </c>
      <c r="E34" s="18">
        <f ca="1" t="shared" si="1"/>
        <v>18</v>
      </c>
      <c r="F34" s="21" t="s">
        <v>93</v>
      </c>
      <c r="G34" s="17" t="s">
        <v>33</v>
      </c>
      <c r="H34" s="17" t="s">
        <v>20</v>
      </c>
      <c r="I34" s="17">
        <v>2023.7</v>
      </c>
      <c r="J34" s="17" t="s">
        <v>21</v>
      </c>
      <c r="K34" s="17" t="s">
        <v>22</v>
      </c>
      <c r="L34" s="17">
        <v>15737113025</v>
      </c>
      <c r="M34" s="17">
        <v>2</v>
      </c>
      <c r="N34" s="17">
        <v>10</v>
      </c>
      <c r="O34" s="17" t="s">
        <v>94</v>
      </c>
    </row>
    <row r="35" hidden="1" customHeight="1" spans="1:15">
      <c r="A35" s="17">
        <v>33</v>
      </c>
      <c r="B35" s="17" t="s">
        <v>95</v>
      </c>
      <c r="C35" s="17" t="str">
        <f t="shared" si="0"/>
        <v>女</v>
      </c>
      <c r="D35" s="17" t="s">
        <v>17</v>
      </c>
      <c r="E35" s="18">
        <f ca="1" t="shared" si="1"/>
        <v>23</v>
      </c>
      <c r="F35" s="21" t="s">
        <v>96</v>
      </c>
      <c r="G35" s="17" t="s">
        <v>19</v>
      </c>
      <c r="H35" s="17" t="s">
        <v>20</v>
      </c>
      <c r="I35" s="17">
        <v>2022.7</v>
      </c>
      <c r="J35" s="17" t="s">
        <v>21</v>
      </c>
      <c r="K35" s="17" t="s">
        <v>22</v>
      </c>
      <c r="L35" s="17">
        <v>15660621598</v>
      </c>
      <c r="M35" s="17">
        <v>1</v>
      </c>
      <c r="N35" s="17">
        <v>38</v>
      </c>
      <c r="O35" s="17"/>
    </row>
    <row r="36" hidden="1" customHeight="1" spans="1:15">
      <c r="A36" s="17">
        <v>34</v>
      </c>
      <c r="B36" s="17" t="s">
        <v>97</v>
      </c>
      <c r="C36" s="17" t="str">
        <f t="shared" ref="C36:C66" si="2">IF(MOD(MID(F36,17,1),2)=1,"男","女")</f>
        <v>女</v>
      </c>
      <c r="D36" s="17" t="s">
        <v>17</v>
      </c>
      <c r="E36" s="18">
        <f ca="1" t="shared" ref="E36:E66" si="3">DATEDIF(TEXT(MID(F36,7,8),"#-00-00"),TODAY(),"Y")</f>
        <v>25</v>
      </c>
      <c r="F36" s="21" t="s">
        <v>98</v>
      </c>
      <c r="G36" s="17" t="s">
        <v>19</v>
      </c>
      <c r="H36" s="17" t="s">
        <v>20</v>
      </c>
      <c r="I36" s="17">
        <v>2022.7</v>
      </c>
      <c r="J36" s="17" t="s">
        <v>21</v>
      </c>
      <c r="K36" s="17" t="s">
        <v>22</v>
      </c>
      <c r="L36" s="17">
        <v>18239409397</v>
      </c>
      <c r="M36" s="17">
        <v>1</v>
      </c>
      <c r="N36" s="17">
        <v>29</v>
      </c>
      <c r="O36" s="17"/>
    </row>
    <row r="37" hidden="1" customHeight="1" spans="1:15">
      <c r="A37" s="17">
        <v>35</v>
      </c>
      <c r="B37" s="17" t="s">
        <v>99</v>
      </c>
      <c r="C37" s="17" t="str">
        <f t="shared" si="2"/>
        <v>女</v>
      </c>
      <c r="D37" s="17" t="s">
        <v>17</v>
      </c>
      <c r="E37" s="18">
        <f ca="1" t="shared" si="3"/>
        <v>26</v>
      </c>
      <c r="F37" s="21" t="s">
        <v>100</v>
      </c>
      <c r="G37" s="17" t="s">
        <v>101</v>
      </c>
      <c r="H37" s="17" t="s">
        <v>102</v>
      </c>
      <c r="I37" s="17">
        <v>2020.7</v>
      </c>
      <c r="J37" s="17" t="s">
        <v>21</v>
      </c>
      <c r="K37" s="17" t="s">
        <v>22</v>
      </c>
      <c r="L37" s="17">
        <v>15703838827</v>
      </c>
      <c r="M37" s="17">
        <v>1</v>
      </c>
      <c r="N37" s="17">
        <v>37</v>
      </c>
      <c r="O37" s="17"/>
    </row>
    <row r="38" hidden="1" customHeight="1" spans="1:15">
      <c r="A38" s="17">
        <v>36</v>
      </c>
      <c r="B38" s="17" t="s">
        <v>103</v>
      </c>
      <c r="C38" s="17" t="str">
        <f t="shared" si="2"/>
        <v>女</v>
      </c>
      <c r="D38" s="17" t="s">
        <v>17</v>
      </c>
      <c r="E38" s="18">
        <f ca="1" t="shared" si="3"/>
        <v>27</v>
      </c>
      <c r="F38" s="21" t="s">
        <v>104</v>
      </c>
      <c r="G38" s="17" t="s">
        <v>33</v>
      </c>
      <c r="H38" s="17" t="s">
        <v>20</v>
      </c>
      <c r="I38" s="17">
        <v>2017.6</v>
      </c>
      <c r="J38" s="17" t="s">
        <v>21</v>
      </c>
      <c r="K38" s="17" t="s">
        <v>22</v>
      </c>
      <c r="L38" s="17">
        <v>15729303509</v>
      </c>
      <c r="M38" s="17">
        <v>2</v>
      </c>
      <c r="N38" s="17">
        <v>14</v>
      </c>
      <c r="O38" s="17"/>
    </row>
    <row r="39" hidden="1" customHeight="1" spans="1:15">
      <c r="A39" s="17">
        <v>37</v>
      </c>
      <c r="B39" s="17" t="s">
        <v>105</v>
      </c>
      <c r="C39" s="17" t="str">
        <f t="shared" si="2"/>
        <v>女</v>
      </c>
      <c r="D39" s="17" t="s">
        <v>17</v>
      </c>
      <c r="E39" s="18">
        <f ca="1" t="shared" si="3"/>
        <v>22</v>
      </c>
      <c r="F39" s="21" t="s">
        <v>106</v>
      </c>
      <c r="G39" s="17" t="s">
        <v>19</v>
      </c>
      <c r="H39" s="17" t="s">
        <v>20</v>
      </c>
      <c r="I39" s="17">
        <v>2021.7</v>
      </c>
      <c r="J39" s="17" t="s">
        <v>21</v>
      </c>
      <c r="K39" s="17" t="s">
        <v>22</v>
      </c>
      <c r="L39" s="17">
        <v>13460059789</v>
      </c>
      <c r="M39" s="17">
        <v>2</v>
      </c>
      <c r="N39" s="17">
        <v>30</v>
      </c>
      <c r="O39" s="17"/>
    </row>
    <row r="40" hidden="1" customHeight="1" spans="1:15">
      <c r="A40" s="17">
        <v>38</v>
      </c>
      <c r="B40" s="17" t="s">
        <v>107</v>
      </c>
      <c r="C40" s="17" t="str">
        <f t="shared" si="2"/>
        <v>女</v>
      </c>
      <c r="D40" s="17" t="s">
        <v>17</v>
      </c>
      <c r="E40" s="18">
        <f ca="1" t="shared" si="3"/>
        <v>30</v>
      </c>
      <c r="F40" s="21" t="s">
        <v>108</v>
      </c>
      <c r="G40" s="17" t="s">
        <v>33</v>
      </c>
      <c r="H40" s="17" t="s">
        <v>20</v>
      </c>
      <c r="I40" s="17">
        <v>2014.6</v>
      </c>
      <c r="J40" s="17" t="s">
        <v>21</v>
      </c>
      <c r="K40" s="17" t="s">
        <v>22</v>
      </c>
      <c r="L40" s="17">
        <v>15936092170</v>
      </c>
      <c r="M40" s="17">
        <v>2</v>
      </c>
      <c r="N40" s="17">
        <v>12</v>
      </c>
      <c r="O40" s="17"/>
    </row>
    <row r="41" hidden="1" customHeight="1" spans="1:15">
      <c r="A41" s="17">
        <v>39</v>
      </c>
      <c r="B41" s="17" t="s">
        <v>109</v>
      </c>
      <c r="C41" s="17" t="str">
        <f t="shared" si="2"/>
        <v>女</v>
      </c>
      <c r="D41" s="17" t="s">
        <v>17</v>
      </c>
      <c r="E41" s="18">
        <f ca="1" t="shared" si="3"/>
        <v>29</v>
      </c>
      <c r="F41" s="17" t="s">
        <v>110</v>
      </c>
      <c r="G41" s="17" t="s">
        <v>19</v>
      </c>
      <c r="H41" s="17" t="s">
        <v>20</v>
      </c>
      <c r="I41" s="17">
        <v>2016.7</v>
      </c>
      <c r="J41" s="17" t="s">
        <v>21</v>
      </c>
      <c r="K41" s="17" t="s">
        <v>22</v>
      </c>
      <c r="L41" s="17">
        <v>13838667621</v>
      </c>
      <c r="M41" s="17">
        <v>2</v>
      </c>
      <c r="N41" s="17">
        <v>25</v>
      </c>
      <c r="O41" s="17"/>
    </row>
    <row r="42" hidden="1" customHeight="1" spans="1:15">
      <c r="A42" s="17">
        <v>40</v>
      </c>
      <c r="B42" s="17" t="s">
        <v>111</v>
      </c>
      <c r="C42" s="17" t="str">
        <f t="shared" si="2"/>
        <v>女</v>
      </c>
      <c r="D42" s="17" t="s">
        <v>17</v>
      </c>
      <c r="E42" s="18">
        <f ca="1" t="shared" si="3"/>
        <v>25</v>
      </c>
      <c r="F42" s="17" t="s">
        <v>112</v>
      </c>
      <c r="G42" s="17" t="s">
        <v>33</v>
      </c>
      <c r="H42" s="17" t="s">
        <v>20</v>
      </c>
      <c r="I42" s="17">
        <v>2018.6</v>
      </c>
      <c r="J42" s="17" t="s">
        <v>21</v>
      </c>
      <c r="K42" s="17" t="s">
        <v>22</v>
      </c>
      <c r="L42" s="17">
        <v>17635517667</v>
      </c>
      <c r="M42" s="17">
        <v>2</v>
      </c>
      <c r="N42" s="17">
        <v>26</v>
      </c>
      <c r="O42" s="17"/>
    </row>
    <row r="43" hidden="1" customHeight="1" spans="1:15">
      <c r="A43" s="17">
        <v>41</v>
      </c>
      <c r="B43" s="17" t="s">
        <v>113</v>
      </c>
      <c r="C43" s="17" t="str">
        <f t="shared" si="2"/>
        <v>女</v>
      </c>
      <c r="D43" s="17" t="s">
        <v>17</v>
      </c>
      <c r="E43" s="18">
        <f ca="1" t="shared" si="3"/>
        <v>33</v>
      </c>
      <c r="F43" s="21" t="s">
        <v>114</v>
      </c>
      <c r="G43" s="17" t="s">
        <v>33</v>
      </c>
      <c r="H43" s="17" t="s">
        <v>20</v>
      </c>
      <c r="I43" s="17">
        <v>2013.7</v>
      </c>
      <c r="J43" s="17" t="s">
        <v>21</v>
      </c>
      <c r="K43" s="17" t="s">
        <v>22</v>
      </c>
      <c r="L43" s="17">
        <v>13129914843</v>
      </c>
      <c r="M43" s="17">
        <v>2</v>
      </c>
      <c r="N43" s="17">
        <v>29</v>
      </c>
      <c r="O43" s="17"/>
    </row>
    <row r="44" hidden="1" customHeight="1" spans="1:15">
      <c r="A44" s="17">
        <v>42</v>
      </c>
      <c r="B44" s="17" t="s">
        <v>115</v>
      </c>
      <c r="C44" s="17" t="str">
        <f t="shared" si="2"/>
        <v>女</v>
      </c>
      <c r="D44" s="17" t="s">
        <v>17</v>
      </c>
      <c r="E44" s="18">
        <f ca="1" t="shared" si="3"/>
        <v>22</v>
      </c>
      <c r="F44" s="21" t="s">
        <v>116</v>
      </c>
      <c r="G44" s="17" t="s">
        <v>19</v>
      </c>
      <c r="H44" s="17" t="s">
        <v>20</v>
      </c>
      <c r="I44" s="17">
        <v>2019.6</v>
      </c>
      <c r="J44" s="17" t="s">
        <v>21</v>
      </c>
      <c r="K44" s="17" t="s">
        <v>22</v>
      </c>
      <c r="L44" s="17">
        <v>19913391788</v>
      </c>
      <c r="M44" s="17">
        <v>2</v>
      </c>
      <c r="N44" s="17">
        <v>8</v>
      </c>
      <c r="O44" s="17"/>
    </row>
    <row r="45" hidden="1" customHeight="1" spans="1:15">
      <c r="A45" s="17">
        <v>43</v>
      </c>
      <c r="B45" s="17" t="s">
        <v>117</v>
      </c>
      <c r="C45" s="17" t="str">
        <f t="shared" si="2"/>
        <v>女</v>
      </c>
      <c r="D45" s="17" t="s">
        <v>17</v>
      </c>
      <c r="E45" s="18">
        <f ca="1" t="shared" si="3"/>
        <v>28</v>
      </c>
      <c r="F45" s="21" t="s">
        <v>118</v>
      </c>
      <c r="G45" s="17" t="s">
        <v>101</v>
      </c>
      <c r="H45" s="17" t="s">
        <v>20</v>
      </c>
      <c r="I45" s="17">
        <v>2019.7</v>
      </c>
      <c r="J45" s="17" t="s">
        <v>21</v>
      </c>
      <c r="K45" s="17" t="s">
        <v>22</v>
      </c>
      <c r="L45" s="17">
        <v>18238967939</v>
      </c>
      <c r="M45" s="17">
        <v>2</v>
      </c>
      <c r="N45" s="17">
        <v>7</v>
      </c>
      <c r="O45" s="17"/>
    </row>
    <row r="46" hidden="1" customHeight="1" spans="1:15">
      <c r="A46" s="17">
        <v>44</v>
      </c>
      <c r="B46" s="17" t="s">
        <v>119</v>
      </c>
      <c r="C46" s="17" t="str">
        <f t="shared" si="2"/>
        <v>女</v>
      </c>
      <c r="D46" s="17" t="s">
        <v>17</v>
      </c>
      <c r="E46" s="18">
        <f ca="1" t="shared" si="3"/>
        <v>23</v>
      </c>
      <c r="F46" s="21" t="s">
        <v>120</v>
      </c>
      <c r="G46" s="17" t="s">
        <v>101</v>
      </c>
      <c r="H46" s="17" t="s">
        <v>20</v>
      </c>
      <c r="I46" s="17">
        <v>2023.7</v>
      </c>
      <c r="J46" s="17" t="s">
        <v>21</v>
      </c>
      <c r="K46" s="17" t="s">
        <v>22</v>
      </c>
      <c r="L46" s="17">
        <v>13838641779</v>
      </c>
      <c r="M46" s="17">
        <v>1</v>
      </c>
      <c r="N46" s="17">
        <v>36</v>
      </c>
      <c r="O46" s="17"/>
    </row>
    <row r="47" hidden="1" customHeight="1" spans="1:15">
      <c r="A47" s="17">
        <v>45</v>
      </c>
      <c r="B47" s="19" t="s">
        <v>121</v>
      </c>
      <c r="C47" s="17" t="str">
        <f t="shared" si="2"/>
        <v>女</v>
      </c>
      <c r="D47" s="17" t="s">
        <v>17</v>
      </c>
      <c r="E47" s="18">
        <f ca="1" t="shared" si="3"/>
        <v>23</v>
      </c>
      <c r="F47" s="21" t="s">
        <v>122</v>
      </c>
      <c r="G47" s="17" t="s">
        <v>19</v>
      </c>
      <c r="H47" s="17" t="s">
        <v>20</v>
      </c>
      <c r="I47" s="17">
        <v>2021.7</v>
      </c>
      <c r="J47" s="17" t="s">
        <v>21</v>
      </c>
      <c r="K47" s="17" t="s">
        <v>22</v>
      </c>
      <c r="L47" s="17">
        <v>17633580857</v>
      </c>
      <c r="M47" s="17">
        <v>2</v>
      </c>
      <c r="N47" s="17">
        <v>27</v>
      </c>
      <c r="O47" s="17"/>
    </row>
    <row r="48" hidden="1" customHeight="1" spans="1:15">
      <c r="A48" s="17">
        <v>46</v>
      </c>
      <c r="B48" s="17" t="s">
        <v>123</v>
      </c>
      <c r="C48" s="17" t="str">
        <f t="shared" si="2"/>
        <v>女</v>
      </c>
      <c r="D48" s="17" t="s">
        <v>17</v>
      </c>
      <c r="E48" s="18">
        <f ca="1" t="shared" si="3"/>
        <v>23</v>
      </c>
      <c r="F48" s="21" t="s">
        <v>124</v>
      </c>
      <c r="G48" s="17" t="s">
        <v>19</v>
      </c>
      <c r="H48" s="17" t="s">
        <v>20</v>
      </c>
      <c r="I48" s="17">
        <v>2021.7</v>
      </c>
      <c r="J48" s="17" t="s">
        <v>21</v>
      </c>
      <c r="K48" s="17" t="s">
        <v>22</v>
      </c>
      <c r="L48" s="17">
        <v>17634393850</v>
      </c>
      <c r="M48" s="17">
        <v>2</v>
      </c>
      <c r="N48" s="17">
        <v>31</v>
      </c>
      <c r="O48" s="17"/>
    </row>
    <row r="49" hidden="1" customHeight="1" spans="1:15">
      <c r="A49" s="17">
        <v>47</v>
      </c>
      <c r="B49" s="17" t="s">
        <v>125</v>
      </c>
      <c r="C49" s="17" t="str">
        <f t="shared" si="2"/>
        <v>女</v>
      </c>
      <c r="D49" s="17" t="s">
        <v>17</v>
      </c>
      <c r="E49" s="18">
        <f ca="1" t="shared" si="3"/>
        <v>29</v>
      </c>
      <c r="F49" s="21" t="s">
        <v>126</v>
      </c>
      <c r="G49" s="17" t="s">
        <v>19</v>
      </c>
      <c r="H49" s="17" t="s">
        <v>20</v>
      </c>
      <c r="I49" s="17">
        <v>2016.7</v>
      </c>
      <c r="J49" s="17" t="s">
        <v>21</v>
      </c>
      <c r="K49" s="17" t="s">
        <v>22</v>
      </c>
      <c r="L49" s="17">
        <v>18336497118</v>
      </c>
      <c r="M49" s="17">
        <v>2</v>
      </c>
      <c r="N49" s="17">
        <v>32</v>
      </c>
      <c r="O49" s="17"/>
    </row>
    <row r="50" hidden="1" customHeight="1" spans="1:15">
      <c r="A50" s="17">
        <v>48</v>
      </c>
      <c r="B50" s="17" t="s">
        <v>127</v>
      </c>
      <c r="C50" s="17" t="str">
        <f t="shared" si="2"/>
        <v>女</v>
      </c>
      <c r="D50" s="17" t="s">
        <v>17</v>
      </c>
      <c r="E50" s="18">
        <f ca="1" t="shared" si="3"/>
        <v>24</v>
      </c>
      <c r="F50" s="21" t="s">
        <v>128</v>
      </c>
      <c r="G50" s="17" t="s">
        <v>19</v>
      </c>
      <c r="H50" s="17" t="s">
        <v>20</v>
      </c>
      <c r="I50" s="17">
        <v>2021.7</v>
      </c>
      <c r="J50" s="17" t="s">
        <v>21</v>
      </c>
      <c r="K50" s="17" t="s">
        <v>22</v>
      </c>
      <c r="L50" s="17">
        <v>15890588197</v>
      </c>
      <c r="M50" s="17">
        <v>2</v>
      </c>
      <c r="N50" s="17">
        <v>35</v>
      </c>
      <c r="O50" s="17"/>
    </row>
    <row r="51" hidden="1" customHeight="1" spans="1:15">
      <c r="A51" s="17">
        <v>49</v>
      </c>
      <c r="B51" s="17" t="s">
        <v>129</v>
      </c>
      <c r="C51" s="17" t="str">
        <f t="shared" si="2"/>
        <v>女</v>
      </c>
      <c r="D51" s="17" t="s">
        <v>17</v>
      </c>
      <c r="E51" s="18">
        <f ca="1" t="shared" si="3"/>
        <v>20</v>
      </c>
      <c r="F51" s="21" t="s">
        <v>130</v>
      </c>
      <c r="G51" s="17" t="s">
        <v>33</v>
      </c>
      <c r="H51" s="17" t="s">
        <v>20</v>
      </c>
      <c r="I51" s="17">
        <v>2020.7</v>
      </c>
      <c r="J51" s="17" t="s">
        <v>21</v>
      </c>
      <c r="K51" s="17" t="s">
        <v>22</v>
      </c>
      <c r="L51" s="17">
        <v>15703842201</v>
      </c>
      <c r="M51" s="17">
        <v>2</v>
      </c>
      <c r="N51" s="17">
        <v>11</v>
      </c>
      <c r="O51" s="17"/>
    </row>
    <row r="52" hidden="1" customHeight="1" spans="1:15">
      <c r="A52" s="17">
        <v>51</v>
      </c>
      <c r="B52" s="17" t="s">
        <v>131</v>
      </c>
      <c r="C52" s="17" t="str">
        <f t="shared" si="2"/>
        <v>女</v>
      </c>
      <c r="D52" s="17" t="s">
        <v>17</v>
      </c>
      <c r="E52" s="18">
        <f ca="1" t="shared" si="3"/>
        <v>23</v>
      </c>
      <c r="F52" s="21" t="s">
        <v>132</v>
      </c>
      <c r="G52" s="17" t="s">
        <v>19</v>
      </c>
      <c r="H52" s="17" t="s">
        <v>20</v>
      </c>
      <c r="I52" s="17">
        <v>2021.7</v>
      </c>
      <c r="J52" s="17" t="s">
        <v>21</v>
      </c>
      <c r="K52" s="17" t="s">
        <v>22</v>
      </c>
      <c r="L52" s="17">
        <v>13461392958</v>
      </c>
      <c r="M52" s="17">
        <v>2</v>
      </c>
      <c r="N52" s="17">
        <v>1</v>
      </c>
      <c r="O52" s="17"/>
    </row>
    <row r="53" hidden="1" customHeight="1" spans="1:15">
      <c r="A53" s="17">
        <v>52</v>
      </c>
      <c r="B53" s="17" t="s">
        <v>133</v>
      </c>
      <c r="C53" s="17" t="str">
        <f t="shared" si="2"/>
        <v>女</v>
      </c>
      <c r="D53" s="17" t="s">
        <v>17</v>
      </c>
      <c r="E53" s="18">
        <f ca="1" t="shared" si="3"/>
        <v>25</v>
      </c>
      <c r="F53" s="21" t="s">
        <v>134</v>
      </c>
      <c r="G53" s="17" t="s">
        <v>33</v>
      </c>
      <c r="H53" s="17" t="s">
        <v>20</v>
      </c>
      <c r="I53" s="17">
        <v>2016.7</v>
      </c>
      <c r="J53" s="17" t="s">
        <v>21</v>
      </c>
      <c r="K53" s="17" t="s">
        <v>22</v>
      </c>
      <c r="L53" s="17">
        <v>17716229558</v>
      </c>
      <c r="M53" s="17">
        <v>2</v>
      </c>
      <c r="N53" s="17">
        <v>34</v>
      </c>
      <c r="O53" s="17"/>
    </row>
    <row r="54" hidden="1" customHeight="1" spans="1:15">
      <c r="A54" s="17">
        <v>53</v>
      </c>
      <c r="B54" s="17" t="s">
        <v>135</v>
      </c>
      <c r="C54" s="17" t="str">
        <f t="shared" si="2"/>
        <v>女</v>
      </c>
      <c r="D54" s="17" t="s">
        <v>17</v>
      </c>
      <c r="E54" s="18">
        <f ca="1" t="shared" si="3"/>
        <v>23</v>
      </c>
      <c r="F54" s="21" t="s">
        <v>136</v>
      </c>
      <c r="G54" s="17" t="s">
        <v>101</v>
      </c>
      <c r="H54" s="17" t="s">
        <v>20</v>
      </c>
      <c r="I54" s="17">
        <v>2023.7</v>
      </c>
      <c r="J54" s="17" t="s">
        <v>21</v>
      </c>
      <c r="K54" s="17" t="s">
        <v>22</v>
      </c>
      <c r="L54" s="17">
        <v>13592729574</v>
      </c>
      <c r="M54" s="17">
        <v>1</v>
      </c>
      <c r="N54" s="17">
        <v>7</v>
      </c>
      <c r="O54" s="17"/>
    </row>
    <row r="55" hidden="1" customHeight="1" spans="1:15">
      <c r="A55" s="17">
        <v>54</v>
      </c>
      <c r="B55" s="17" t="s">
        <v>137</v>
      </c>
      <c r="C55" s="17" t="str">
        <f t="shared" si="2"/>
        <v>男</v>
      </c>
      <c r="D55" s="17" t="s">
        <v>17</v>
      </c>
      <c r="E55" s="18">
        <f ca="1" t="shared" si="3"/>
        <v>21</v>
      </c>
      <c r="F55" s="21" t="s">
        <v>138</v>
      </c>
      <c r="G55" s="17" t="s">
        <v>19</v>
      </c>
      <c r="H55" s="17" t="s">
        <v>20</v>
      </c>
      <c r="I55" s="17">
        <v>2023.7</v>
      </c>
      <c r="J55" s="17" t="s">
        <v>21</v>
      </c>
      <c r="K55" s="17" t="s">
        <v>22</v>
      </c>
      <c r="L55" s="17">
        <v>17633900934</v>
      </c>
      <c r="M55" s="17">
        <v>1</v>
      </c>
      <c r="N55" s="17">
        <v>34</v>
      </c>
      <c r="O55" s="17"/>
    </row>
    <row r="56" hidden="1" customHeight="1" spans="1:15">
      <c r="A56" s="17">
        <v>55</v>
      </c>
      <c r="B56" s="17" t="s">
        <v>139</v>
      </c>
      <c r="C56" s="17" t="str">
        <f t="shared" si="2"/>
        <v>女</v>
      </c>
      <c r="D56" s="17" t="s">
        <v>17</v>
      </c>
      <c r="E56" s="18">
        <f ca="1" t="shared" si="3"/>
        <v>21</v>
      </c>
      <c r="F56" s="17" t="s">
        <v>140</v>
      </c>
      <c r="G56" s="17" t="s">
        <v>101</v>
      </c>
      <c r="H56" s="17" t="s">
        <v>20</v>
      </c>
      <c r="I56" s="17">
        <v>2023.7</v>
      </c>
      <c r="J56" s="17" t="s">
        <v>21</v>
      </c>
      <c r="K56" s="17" t="s">
        <v>22</v>
      </c>
      <c r="L56" s="17">
        <v>18403943477</v>
      </c>
      <c r="M56" s="17">
        <v>1</v>
      </c>
      <c r="N56" s="17">
        <v>27</v>
      </c>
      <c r="O56" s="17"/>
    </row>
    <row r="57" hidden="1" customHeight="1" spans="1:15">
      <c r="A57" s="17">
        <v>56</v>
      </c>
      <c r="B57" s="17" t="s">
        <v>141</v>
      </c>
      <c r="C57" s="17" t="str">
        <f t="shared" si="2"/>
        <v>女</v>
      </c>
      <c r="D57" s="17" t="s">
        <v>17</v>
      </c>
      <c r="E57" s="18">
        <f ca="1" t="shared" si="3"/>
        <v>31</v>
      </c>
      <c r="F57" s="21" t="s">
        <v>142</v>
      </c>
      <c r="G57" s="17" t="s">
        <v>19</v>
      </c>
      <c r="H57" s="17" t="s">
        <v>20</v>
      </c>
      <c r="I57" s="17">
        <v>2014.7</v>
      </c>
      <c r="J57" s="17" t="s">
        <v>21</v>
      </c>
      <c r="K57" s="17" t="s">
        <v>22</v>
      </c>
      <c r="L57" s="17">
        <v>15839408806</v>
      </c>
      <c r="M57" s="17">
        <v>1</v>
      </c>
      <c r="N57" s="17">
        <v>5</v>
      </c>
      <c r="O57" s="17"/>
    </row>
    <row r="58" customHeight="1" spans="1:15">
      <c r="A58" s="17">
        <v>57</v>
      </c>
      <c r="B58" s="17" t="s">
        <v>143</v>
      </c>
      <c r="C58" s="17" t="str">
        <f t="shared" si="2"/>
        <v>女</v>
      </c>
      <c r="D58" s="17" t="s">
        <v>17</v>
      </c>
      <c r="E58" s="18">
        <f ca="1" t="shared" si="3"/>
        <v>33</v>
      </c>
      <c r="F58" s="21" t="s">
        <v>144</v>
      </c>
      <c r="G58" s="17" t="s">
        <v>19</v>
      </c>
      <c r="H58" s="17" t="s">
        <v>145</v>
      </c>
      <c r="I58" s="17">
        <v>2013.7</v>
      </c>
      <c r="J58" s="17" t="s">
        <v>21</v>
      </c>
      <c r="K58" s="17" t="s">
        <v>22</v>
      </c>
      <c r="L58" s="17">
        <v>16650098518</v>
      </c>
      <c r="M58" s="17">
        <v>1</v>
      </c>
      <c r="N58" s="17">
        <v>22</v>
      </c>
      <c r="O58" s="17"/>
    </row>
    <row r="59" hidden="1" customHeight="1" spans="1:15">
      <c r="A59" s="17">
        <v>58</v>
      </c>
      <c r="B59" s="17" t="s">
        <v>146</v>
      </c>
      <c r="C59" s="17" t="str">
        <f t="shared" si="2"/>
        <v>女</v>
      </c>
      <c r="D59" s="17" t="s">
        <v>17</v>
      </c>
      <c r="E59" s="18">
        <f ca="1" t="shared" si="3"/>
        <v>24</v>
      </c>
      <c r="F59" s="21" t="s">
        <v>147</v>
      </c>
      <c r="G59" s="17" t="s">
        <v>101</v>
      </c>
      <c r="H59" s="17" t="s">
        <v>20</v>
      </c>
      <c r="I59" s="17">
        <v>2023.7</v>
      </c>
      <c r="J59" s="17" t="s">
        <v>21</v>
      </c>
      <c r="K59" s="17" t="s">
        <v>22</v>
      </c>
      <c r="L59" s="17">
        <v>15290039178</v>
      </c>
      <c r="M59" s="17">
        <v>1</v>
      </c>
      <c r="N59" s="17">
        <v>32</v>
      </c>
      <c r="O59" s="17"/>
    </row>
    <row r="60" hidden="1" customHeight="1" spans="1:15">
      <c r="A60" s="17">
        <v>59</v>
      </c>
      <c r="B60" s="17" t="s">
        <v>148</v>
      </c>
      <c r="C60" s="17" t="str">
        <f t="shared" si="2"/>
        <v>女</v>
      </c>
      <c r="D60" s="17" t="s">
        <v>17</v>
      </c>
      <c r="E60" s="18">
        <f ca="1" t="shared" si="3"/>
        <v>26</v>
      </c>
      <c r="F60" s="17" t="s">
        <v>149</v>
      </c>
      <c r="G60" s="17" t="s">
        <v>33</v>
      </c>
      <c r="H60" s="17" t="s">
        <v>20</v>
      </c>
      <c r="I60" s="17">
        <v>2016.6</v>
      </c>
      <c r="J60" s="17" t="s">
        <v>21</v>
      </c>
      <c r="K60" s="17" t="s">
        <v>22</v>
      </c>
      <c r="L60" s="17">
        <v>15139495069</v>
      </c>
      <c r="M60" s="17">
        <v>1</v>
      </c>
      <c r="N60" s="17">
        <v>33</v>
      </c>
      <c r="O60" s="17"/>
    </row>
    <row r="61" hidden="1" customHeight="1" spans="1:15">
      <c r="A61" s="17">
        <v>60</v>
      </c>
      <c r="B61" s="17" t="s">
        <v>150</v>
      </c>
      <c r="C61" s="17" t="str">
        <f t="shared" si="2"/>
        <v>女</v>
      </c>
      <c r="D61" s="17" t="s">
        <v>17</v>
      </c>
      <c r="E61" s="18">
        <f ca="1" t="shared" si="3"/>
        <v>32</v>
      </c>
      <c r="F61" s="21" t="s">
        <v>151</v>
      </c>
      <c r="G61" s="17" t="s">
        <v>33</v>
      </c>
      <c r="H61" s="17" t="s">
        <v>152</v>
      </c>
      <c r="I61" s="17">
        <v>2023.6</v>
      </c>
      <c r="J61" s="17" t="s">
        <v>21</v>
      </c>
      <c r="K61" s="17" t="s">
        <v>22</v>
      </c>
      <c r="L61" s="17">
        <v>13839478562</v>
      </c>
      <c r="M61" s="17">
        <v>1</v>
      </c>
      <c r="N61" s="17">
        <v>4</v>
      </c>
      <c r="O61" s="17"/>
    </row>
    <row r="62" hidden="1" customHeight="1" spans="1:15">
      <c r="A62" s="17">
        <v>61</v>
      </c>
      <c r="B62" s="17" t="s">
        <v>153</v>
      </c>
      <c r="C62" s="17" t="str">
        <f t="shared" si="2"/>
        <v>女</v>
      </c>
      <c r="D62" s="17" t="s">
        <v>17</v>
      </c>
      <c r="E62" s="18">
        <f ca="1" t="shared" si="3"/>
        <v>24</v>
      </c>
      <c r="F62" s="21" t="s">
        <v>154</v>
      </c>
      <c r="G62" s="17" t="s">
        <v>19</v>
      </c>
      <c r="H62" s="17" t="s">
        <v>20</v>
      </c>
      <c r="I62" s="17">
        <v>2019.7</v>
      </c>
      <c r="J62" s="17" t="s">
        <v>21</v>
      </c>
      <c r="K62" s="17" t="s">
        <v>22</v>
      </c>
      <c r="L62" s="17">
        <v>15518189261</v>
      </c>
      <c r="M62" s="17">
        <v>1</v>
      </c>
      <c r="N62" s="17">
        <v>18</v>
      </c>
      <c r="O62" s="17"/>
    </row>
    <row r="63" hidden="1" customHeight="1" spans="1:15">
      <c r="A63" s="17">
        <v>62</v>
      </c>
      <c r="B63" s="17" t="s">
        <v>155</v>
      </c>
      <c r="C63" s="17" t="str">
        <f t="shared" si="2"/>
        <v>女</v>
      </c>
      <c r="D63" s="17" t="s">
        <v>17</v>
      </c>
      <c r="E63" s="18">
        <f ca="1" t="shared" si="3"/>
        <v>26</v>
      </c>
      <c r="F63" s="17" t="s">
        <v>156</v>
      </c>
      <c r="G63" s="17" t="s">
        <v>33</v>
      </c>
      <c r="H63" s="17" t="s">
        <v>20</v>
      </c>
      <c r="I63" s="17">
        <v>2015.6</v>
      </c>
      <c r="J63" s="17" t="s">
        <v>21</v>
      </c>
      <c r="K63" s="17" t="s">
        <v>22</v>
      </c>
      <c r="L63" s="17">
        <v>15936071189</v>
      </c>
      <c r="M63" s="17">
        <v>1</v>
      </c>
      <c r="N63" s="17">
        <v>26</v>
      </c>
      <c r="O63" s="17"/>
    </row>
    <row r="64" hidden="1" customHeight="1" spans="1:15">
      <c r="A64" s="17">
        <v>63</v>
      </c>
      <c r="B64" s="17" t="s">
        <v>157</v>
      </c>
      <c r="C64" s="17" t="str">
        <f t="shared" si="2"/>
        <v>女</v>
      </c>
      <c r="D64" s="17" t="s">
        <v>49</v>
      </c>
      <c r="E64" s="18">
        <f ca="1" t="shared" si="3"/>
        <v>34</v>
      </c>
      <c r="F64" s="21" t="s">
        <v>158</v>
      </c>
      <c r="G64" s="17" t="s">
        <v>33</v>
      </c>
      <c r="H64" s="17" t="s">
        <v>20</v>
      </c>
      <c r="I64" s="17">
        <v>2015.6</v>
      </c>
      <c r="J64" s="17" t="s">
        <v>21</v>
      </c>
      <c r="K64" s="17" t="s">
        <v>22</v>
      </c>
      <c r="L64" s="17">
        <v>15836248251</v>
      </c>
      <c r="M64" s="17">
        <v>1</v>
      </c>
      <c r="N64" s="17">
        <v>30</v>
      </c>
      <c r="O64" s="17"/>
    </row>
    <row r="65" hidden="1" customHeight="1" spans="1:15">
      <c r="A65" s="17">
        <v>64</v>
      </c>
      <c r="B65" s="17" t="s">
        <v>159</v>
      </c>
      <c r="C65" s="17" t="str">
        <f t="shared" si="2"/>
        <v>女</v>
      </c>
      <c r="D65" s="17" t="s">
        <v>17</v>
      </c>
      <c r="E65" s="18">
        <f ca="1" t="shared" si="3"/>
        <v>22</v>
      </c>
      <c r="F65" s="21" t="s">
        <v>160</v>
      </c>
      <c r="G65" s="17" t="s">
        <v>19</v>
      </c>
      <c r="H65" s="17" t="s">
        <v>20</v>
      </c>
      <c r="I65" s="17">
        <v>2022.7</v>
      </c>
      <c r="J65" s="17" t="s">
        <v>21</v>
      </c>
      <c r="K65" s="17" t="s">
        <v>22</v>
      </c>
      <c r="L65" s="17">
        <v>18739792185</v>
      </c>
      <c r="M65" s="17"/>
      <c r="N65" s="17"/>
      <c r="O65" s="17"/>
    </row>
    <row r="66" hidden="1" customHeight="1" spans="1:15">
      <c r="A66" s="17">
        <v>65</v>
      </c>
      <c r="B66" s="17" t="s">
        <v>161</v>
      </c>
      <c r="C66" s="17" t="str">
        <f t="shared" si="2"/>
        <v>女</v>
      </c>
      <c r="D66" s="17" t="s">
        <v>17</v>
      </c>
      <c r="E66" s="18">
        <f ca="1" t="shared" si="3"/>
        <v>32</v>
      </c>
      <c r="F66" s="21" t="s">
        <v>162</v>
      </c>
      <c r="G66" s="17" t="s">
        <v>33</v>
      </c>
      <c r="H66" s="17" t="s">
        <v>20</v>
      </c>
      <c r="I66" s="17">
        <v>2012.6</v>
      </c>
      <c r="J66" s="17" t="s">
        <v>21</v>
      </c>
      <c r="K66" s="17" t="s">
        <v>22</v>
      </c>
      <c r="L66" s="17">
        <v>15093123062</v>
      </c>
      <c r="M66" s="17"/>
      <c r="N66" s="17"/>
      <c r="O66" s="17"/>
    </row>
    <row r="67" hidden="1" customHeight="1" spans="1:15">
      <c r="A67" s="17">
        <v>66</v>
      </c>
      <c r="B67" s="17" t="s">
        <v>163</v>
      </c>
      <c r="C67" s="17" t="str">
        <f t="shared" ref="C67:C86" si="4">IF(MOD(MID(F67,17,1),2)=1,"男","女")</f>
        <v>女</v>
      </c>
      <c r="D67" s="17" t="s">
        <v>17</v>
      </c>
      <c r="E67" s="18">
        <f ca="1" t="shared" ref="E67:E86" si="5">DATEDIF(TEXT(MID(F67,7,8),"#-00-00"),TODAY(),"Y")</f>
        <v>31</v>
      </c>
      <c r="F67" s="21" t="s">
        <v>164</v>
      </c>
      <c r="G67" s="17" t="s">
        <v>33</v>
      </c>
      <c r="H67" s="17" t="s">
        <v>20</v>
      </c>
      <c r="I67" s="17">
        <v>2011.6</v>
      </c>
      <c r="J67" s="17" t="s">
        <v>21</v>
      </c>
      <c r="K67" s="17" t="s">
        <v>22</v>
      </c>
      <c r="L67" s="17">
        <v>18736100400</v>
      </c>
      <c r="M67" s="17">
        <v>1</v>
      </c>
      <c r="N67" s="17">
        <v>14</v>
      </c>
      <c r="O67" s="17"/>
    </row>
    <row r="68" hidden="1" customHeight="1" spans="1:15">
      <c r="A68" s="17">
        <v>67</v>
      </c>
      <c r="B68" s="17" t="s">
        <v>165</v>
      </c>
      <c r="C68" s="17" t="str">
        <f t="shared" si="4"/>
        <v>女</v>
      </c>
      <c r="D68" s="17" t="s">
        <v>17</v>
      </c>
      <c r="E68" s="18">
        <f ca="1" t="shared" si="5"/>
        <v>25</v>
      </c>
      <c r="F68" s="21" t="s">
        <v>166</v>
      </c>
      <c r="G68" s="17" t="s">
        <v>33</v>
      </c>
      <c r="H68" s="17" t="s">
        <v>20</v>
      </c>
      <c r="I68" s="17">
        <v>2021.6</v>
      </c>
      <c r="J68" s="17" t="s">
        <v>21</v>
      </c>
      <c r="K68" s="17" t="s">
        <v>22</v>
      </c>
      <c r="L68" s="17">
        <v>18438192664</v>
      </c>
      <c r="M68" s="17">
        <v>1</v>
      </c>
      <c r="N68" s="17">
        <v>12</v>
      </c>
      <c r="O68" s="17"/>
    </row>
    <row r="69" hidden="1" customHeight="1" spans="1:15">
      <c r="A69" s="17">
        <v>68</v>
      </c>
      <c r="B69" s="17" t="s">
        <v>167</v>
      </c>
      <c r="C69" s="17" t="str">
        <f t="shared" si="4"/>
        <v>女</v>
      </c>
      <c r="D69" s="17" t="s">
        <v>17</v>
      </c>
      <c r="E69" s="18">
        <f ca="1" t="shared" si="5"/>
        <v>22</v>
      </c>
      <c r="F69" s="21" t="s">
        <v>168</v>
      </c>
      <c r="G69" s="17" t="s">
        <v>19</v>
      </c>
      <c r="H69" s="17" t="s">
        <v>20</v>
      </c>
      <c r="I69" s="17">
        <v>2022.6</v>
      </c>
      <c r="J69" s="17" t="s">
        <v>21</v>
      </c>
      <c r="K69" s="17" t="s">
        <v>22</v>
      </c>
      <c r="L69" s="17">
        <v>15290017780</v>
      </c>
      <c r="M69" s="17">
        <v>1</v>
      </c>
      <c r="N69" s="17">
        <v>17</v>
      </c>
      <c r="O69" s="17"/>
    </row>
    <row r="70" hidden="1" customHeight="1" spans="1:15">
      <c r="A70" s="17">
        <v>69</v>
      </c>
      <c r="B70" s="17" t="s">
        <v>169</v>
      </c>
      <c r="C70" s="17" t="str">
        <f t="shared" si="4"/>
        <v>女</v>
      </c>
      <c r="D70" s="17" t="s">
        <v>17</v>
      </c>
      <c r="E70" s="18">
        <f ca="1" t="shared" si="5"/>
        <v>34</v>
      </c>
      <c r="F70" s="21" t="s">
        <v>170</v>
      </c>
      <c r="G70" s="17" t="s">
        <v>19</v>
      </c>
      <c r="H70" s="17" t="s">
        <v>171</v>
      </c>
      <c r="I70" s="17">
        <v>2012.7</v>
      </c>
      <c r="J70" s="17" t="s">
        <v>21</v>
      </c>
      <c r="K70" s="17" t="s">
        <v>22</v>
      </c>
      <c r="L70" s="17">
        <v>15290099595</v>
      </c>
      <c r="M70" s="17">
        <v>1</v>
      </c>
      <c r="N70" s="17">
        <v>1</v>
      </c>
      <c r="O70" s="17"/>
    </row>
    <row r="71" hidden="1" customHeight="1" spans="1:15">
      <c r="A71" s="17">
        <v>70</v>
      </c>
      <c r="B71" s="17" t="s">
        <v>172</v>
      </c>
      <c r="C71" s="17" t="str">
        <f t="shared" si="4"/>
        <v>女</v>
      </c>
      <c r="D71" s="17" t="s">
        <v>17</v>
      </c>
      <c r="E71" s="18">
        <f ca="1" t="shared" si="5"/>
        <v>28</v>
      </c>
      <c r="F71" s="21" t="s">
        <v>173</v>
      </c>
      <c r="G71" s="17" t="s">
        <v>19</v>
      </c>
      <c r="H71" s="17" t="s">
        <v>20</v>
      </c>
      <c r="I71" s="17">
        <v>2016.7</v>
      </c>
      <c r="J71" s="17" t="s">
        <v>21</v>
      </c>
      <c r="K71" s="17" t="s">
        <v>22</v>
      </c>
      <c r="L71" s="17">
        <v>15936913923</v>
      </c>
      <c r="M71" s="17">
        <v>1</v>
      </c>
      <c r="N71" s="17">
        <v>16</v>
      </c>
      <c r="O71" s="17"/>
    </row>
    <row r="72" hidden="1" customHeight="1" spans="1:15">
      <c r="A72" s="17">
        <v>71</v>
      </c>
      <c r="B72" s="17" t="s">
        <v>174</v>
      </c>
      <c r="C72" s="17" t="str">
        <f t="shared" si="4"/>
        <v>女</v>
      </c>
      <c r="D72" s="17" t="s">
        <v>49</v>
      </c>
      <c r="E72" s="18">
        <f ca="1" t="shared" si="5"/>
        <v>29</v>
      </c>
      <c r="F72" s="21" t="s">
        <v>175</v>
      </c>
      <c r="G72" s="17" t="s">
        <v>33</v>
      </c>
      <c r="H72" s="17" t="s">
        <v>20</v>
      </c>
      <c r="I72" s="17">
        <v>2012.6</v>
      </c>
      <c r="J72" s="17" t="s">
        <v>21</v>
      </c>
      <c r="K72" s="17" t="s">
        <v>22</v>
      </c>
      <c r="L72" s="17">
        <v>17796880710</v>
      </c>
      <c r="M72" s="17">
        <v>1</v>
      </c>
      <c r="N72" s="17">
        <v>31</v>
      </c>
      <c r="O72" s="17"/>
    </row>
    <row r="73" hidden="1" customHeight="1" spans="1:15">
      <c r="A73" s="17">
        <v>72</v>
      </c>
      <c r="B73" s="17" t="s">
        <v>176</v>
      </c>
      <c r="C73" s="17" t="str">
        <f t="shared" si="4"/>
        <v>女</v>
      </c>
      <c r="D73" s="17" t="s">
        <v>17</v>
      </c>
      <c r="E73" s="18">
        <f ca="1" t="shared" si="5"/>
        <v>29</v>
      </c>
      <c r="F73" s="21" t="s">
        <v>177</v>
      </c>
      <c r="G73" s="17" t="s">
        <v>101</v>
      </c>
      <c r="H73" s="17" t="s">
        <v>20</v>
      </c>
      <c r="I73" s="17">
        <v>2020.7</v>
      </c>
      <c r="J73" s="17" t="s">
        <v>21</v>
      </c>
      <c r="K73" s="17" t="s">
        <v>22</v>
      </c>
      <c r="L73" s="17">
        <v>15237617217</v>
      </c>
      <c r="M73" s="17">
        <v>1</v>
      </c>
      <c r="N73" s="17">
        <v>13</v>
      </c>
      <c r="O73" s="17"/>
    </row>
    <row r="74" hidden="1" customHeight="1" spans="1:15">
      <c r="A74" s="17">
        <v>73</v>
      </c>
      <c r="B74" s="17" t="s">
        <v>178</v>
      </c>
      <c r="C74" s="17" t="str">
        <f t="shared" si="4"/>
        <v>女</v>
      </c>
      <c r="D74" s="17" t="s">
        <v>17</v>
      </c>
      <c r="E74" s="18">
        <f ca="1" t="shared" si="5"/>
        <v>27</v>
      </c>
      <c r="F74" s="21" t="s">
        <v>179</v>
      </c>
      <c r="G74" s="17" t="s">
        <v>19</v>
      </c>
      <c r="H74" s="17" t="s">
        <v>70</v>
      </c>
      <c r="I74" s="17">
        <v>2019.7</v>
      </c>
      <c r="J74" s="17" t="s">
        <v>21</v>
      </c>
      <c r="K74" s="17" t="s">
        <v>22</v>
      </c>
      <c r="L74" s="17">
        <v>15239406930</v>
      </c>
      <c r="M74" s="17">
        <v>1</v>
      </c>
      <c r="N74" s="17">
        <v>21</v>
      </c>
      <c r="O74" s="17"/>
    </row>
    <row r="75" hidden="1" customHeight="1" spans="1:15">
      <c r="A75" s="17">
        <v>74</v>
      </c>
      <c r="B75" s="17" t="s">
        <v>180</v>
      </c>
      <c r="C75" s="17" t="str">
        <f t="shared" si="4"/>
        <v>女</v>
      </c>
      <c r="D75" s="17" t="s">
        <v>17</v>
      </c>
      <c r="E75" s="18">
        <f ca="1" t="shared" si="5"/>
        <v>23</v>
      </c>
      <c r="F75" s="21" t="s">
        <v>181</v>
      </c>
      <c r="G75" s="17" t="s">
        <v>33</v>
      </c>
      <c r="H75" s="17" t="s">
        <v>20</v>
      </c>
      <c r="I75" s="17">
        <v>2018.6</v>
      </c>
      <c r="J75" s="17" t="s">
        <v>21</v>
      </c>
      <c r="K75" s="17" t="s">
        <v>22</v>
      </c>
      <c r="L75" s="17">
        <v>15103821361</v>
      </c>
      <c r="M75" s="17">
        <v>1</v>
      </c>
      <c r="N75" s="17">
        <v>9</v>
      </c>
      <c r="O75" s="17"/>
    </row>
    <row r="76" hidden="1" customHeight="1" spans="1:15">
      <c r="A76" s="17">
        <v>75</v>
      </c>
      <c r="B76" s="17" t="s">
        <v>182</v>
      </c>
      <c r="C76" s="17" t="str">
        <f t="shared" si="4"/>
        <v>女</v>
      </c>
      <c r="D76" s="17" t="s">
        <v>17</v>
      </c>
      <c r="E76" s="18">
        <f ca="1" t="shared" si="5"/>
        <v>32</v>
      </c>
      <c r="F76" s="21" t="s">
        <v>183</v>
      </c>
      <c r="G76" s="17" t="s">
        <v>19</v>
      </c>
      <c r="H76" s="17" t="s">
        <v>184</v>
      </c>
      <c r="I76" s="17">
        <v>2023.7</v>
      </c>
      <c r="J76" s="17" t="s">
        <v>21</v>
      </c>
      <c r="K76" s="17" t="s">
        <v>22</v>
      </c>
      <c r="L76" s="17">
        <v>13915727467</v>
      </c>
      <c r="M76" s="17">
        <v>1</v>
      </c>
      <c r="N76" s="17">
        <v>3</v>
      </c>
      <c r="O76" s="17"/>
    </row>
    <row r="77" hidden="1" customHeight="1" spans="1:15">
      <c r="A77" s="17">
        <v>76</v>
      </c>
      <c r="B77" s="17" t="s">
        <v>185</v>
      </c>
      <c r="C77" s="17" t="str">
        <f t="shared" si="4"/>
        <v>女</v>
      </c>
      <c r="D77" s="17" t="s">
        <v>17</v>
      </c>
      <c r="E77" s="18">
        <f ca="1" t="shared" si="5"/>
        <v>29</v>
      </c>
      <c r="F77" s="21" t="s">
        <v>186</v>
      </c>
      <c r="G77" s="17" t="s">
        <v>33</v>
      </c>
      <c r="H77" s="17" t="s">
        <v>20</v>
      </c>
      <c r="I77" s="17">
        <v>2014.7</v>
      </c>
      <c r="J77" s="17" t="s">
        <v>21</v>
      </c>
      <c r="K77" s="17" t="s">
        <v>22</v>
      </c>
      <c r="L77" s="17">
        <v>13939451756</v>
      </c>
      <c r="M77" s="17">
        <v>2</v>
      </c>
      <c r="N77" s="17">
        <v>39</v>
      </c>
      <c r="O77" s="17"/>
    </row>
    <row r="78" hidden="1" customHeight="1" spans="1:15">
      <c r="A78" s="17">
        <v>77</v>
      </c>
      <c r="B78" s="17" t="s">
        <v>187</v>
      </c>
      <c r="C78" s="17" t="str">
        <f t="shared" si="4"/>
        <v>女</v>
      </c>
      <c r="D78" s="17" t="s">
        <v>17</v>
      </c>
      <c r="E78" s="18">
        <f ca="1" t="shared" si="5"/>
        <v>22</v>
      </c>
      <c r="F78" s="21" t="s">
        <v>188</v>
      </c>
      <c r="G78" s="17" t="s">
        <v>33</v>
      </c>
      <c r="H78" s="17" t="s">
        <v>20</v>
      </c>
      <c r="I78" s="17">
        <v>2018.7</v>
      </c>
      <c r="J78" s="17" t="s">
        <v>21</v>
      </c>
      <c r="K78" s="17" t="s">
        <v>22</v>
      </c>
      <c r="L78" s="17">
        <v>18240705076</v>
      </c>
      <c r="M78" s="17">
        <v>1</v>
      </c>
      <c r="N78" s="17">
        <v>10</v>
      </c>
      <c r="O78" s="17"/>
    </row>
    <row r="79" hidden="1" customHeight="1" spans="1:15">
      <c r="A79" s="17">
        <v>78</v>
      </c>
      <c r="B79" s="17" t="s">
        <v>189</v>
      </c>
      <c r="C79" s="17" t="str">
        <f t="shared" si="4"/>
        <v>女</v>
      </c>
      <c r="D79" s="17" t="s">
        <v>17</v>
      </c>
      <c r="E79" s="18">
        <f ca="1" t="shared" si="5"/>
        <v>28</v>
      </c>
      <c r="F79" s="21" t="s">
        <v>190</v>
      </c>
      <c r="G79" s="17" t="s">
        <v>19</v>
      </c>
      <c r="H79" s="17" t="s">
        <v>20</v>
      </c>
      <c r="I79" s="17">
        <v>2016.7</v>
      </c>
      <c r="J79" s="17" t="s">
        <v>21</v>
      </c>
      <c r="K79" s="17" t="s">
        <v>22</v>
      </c>
      <c r="L79" s="17">
        <v>18800109462</v>
      </c>
      <c r="M79" s="17">
        <v>1</v>
      </c>
      <c r="N79" s="17">
        <v>11</v>
      </c>
      <c r="O79" s="17"/>
    </row>
    <row r="80" hidden="1" customHeight="1" spans="1:15">
      <c r="A80" s="17">
        <v>79</v>
      </c>
      <c r="B80" s="17" t="s">
        <v>191</v>
      </c>
      <c r="C80" s="17" t="str">
        <f t="shared" si="4"/>
        <v>女</v>
      </c>
      <c r="D80" s="17" t="s">
        <v>17</v>
      </c>
      <c r="E80" s="18">
        <f ca="1" t="shared" si="5"/>
        <v>22</v>
      </c>
      <c r="F80" s="21" t="s">
        <v>192</v>
      </c>
      <c r="G80" s="17" t="s">
        <v>101</v>
      </c>
      <c r="H80" s="17" t="s">
        <v>20</v>
      </c>
      <c r="I80" s="17">
        <v>2023.7</v>
      </c>
      <c r="J80" s="17" t="s">
        <v>21</v>
      </c>
      <c r="K80" s="17" t="s">
        <v>22</v>
      </c>
      <c r="L80" s="17">
        <v>13253776460</v>
      </c>
      <c r="M80" s="17">
        <v>1</v>
      </c>
      <c r="N80" s="17">
        <v>8</v>
      </c>
      <c r="O80" s="17"/>
    </row>
    <row r="81" hidden="1" customHeight="1" spans="1:15">
      <c r="A81" s="17">
        <v>80</v>
      </c>
      <c r="B81" s="17" t="s">
        <v>193</v>
      </c>
      <c r="C81" s="17" t="str">
        <f t="shared" si="4"/>
        <v>女</v>
      </c>
      <c r="D81" s="17" t="s">
        <v>17</v>
      </c>
      <c r="E81" s="18">
        <f ca="1" t="shared" si="5"/>
        <v>21</v>
      </c>
      <c r="F81" s="21" t="s">
        <v>194</v>
      </c>
      <c r="G81" s="17" t="s">
        <v>19</v>
      </c>
      <c r="H81" s="17" t="s">
        <v>20</v>
      </c>
      <c r="I81" s="17">
        <v>2023.7</v>
      </c>
      <c r="J81" s="17" t="s">
        <v>21</v>
      </c>
      <c r="K81" s="17" t="s">
        <v>22</v>
      </c>
      <c r="L81" s="17">
        <v>17633505506</v>
      </c>
      <c r="M81" s="17">
        <v>2</v>
      </c>
      <c r="N81" s="17">
        <v>40</v>
      </c>
      <c r="O81" s="17"/>
    </row>
    <row r="82" hidden="1" customHeight="1" spans="1:15">
      <c r="A82" s="17">
        <v>81</v>
      </c>
      <c r="B82" s="17" t="s">
        <v>195</v>
      </c>
      <c r="C82" s="17" t="str">
        <f t="shared" si="4"/>
        <v>女</v>
      </c>
      <c r="D82" s="17" t="s">
        <v>17</v>
      </c>
      <c r="E82" s="18">
        <f ca="1" t="shared" si="5"/>
        <v>27</v>
      </c>
      <c r="F82" s="21" t="s">
        <v>196</v>
      </c>
      <c r="G82" s="17" t="s">
        <v>19</v>
      </c>
      <c r="H82" s="17" t="s">
        <v>20</v>
      </c>
      <c r="I82" s="17">
        <v>2019.7</v>
      </c>
      <c r="J82" s="17" t="s">
        <v>21</v>
      </c>
      <c r="K82" s="17" t="s">
        <v>22</v>
      </c>
      <c r="L82" s="17">
        <v>15039470772</v>
      </c>
      <c r="M82" s="17">
        <v>1</v>
      </c>
      <c r="N82" s="17">
        <v>19</v>
      </c>
      <c r="O82" s="17"/>
    </row>
    <row r="83" hidden="1" customHeight="1" spans="1:15">
      <c r="A83" s="17">
        <v>82</v>
      </c>
      <c r="B83" s="17" t="s">
        <v>197</v>
      </c>
      <c r="C83" s="17" t="str">
        <f t="shared" si="4"/>
        <v>女</v>
      </c>
      <c r="D83" s="17" t="s">
        <v>17</v>
      </c>
      <c r="E83" s="18">
        <f ca="1" t="shared" si="5"/>
        <v>22</v>
      </c>
      <c r="F83" s="22" t="s">
        <v>198</v>
      </c>
      <c r="G83" s="17" t="s">
        <v>19</v>
      </c>
      <c r="H83" s="17" t="s">
        <v>20</v>
      </c>
      <c r="I83" s="17">
        <v>2021.7</v>
      </c>
      <c r="J83" s="17" t="s">
        <v>21</v>
      </c>
      <c r="K83" s="17" t="s">
        <v>22</v>
      </c>
      <c r="L83" s="17">
        <v>15896706763</v>
      </c>
      <c r="M83" s="17">
        <v>1</v>
      </c>
      <c r="N83" s="17">
        <v>39</v>
      </c>
      <c r="O83" s="17"/>
    </row>
    <row r="84" hidden="1" customHeight="1" spans="1:15">
      <c r="A84" s="17">
        <v>83</v>
      </c>
      <c r="B84" s="19" t="s">
        <v>199</v>
      </c>
      <c r="C84" s="17" t="str">
        <f t="shared" si="4"/>
        <v>女</v>
      </c>
      <c r="D84" s="17" t="s">
        <v>17</v>
      </c>
      <c r="E84" s="18">
        <f ca="1" t="shared" si="5"/>
        <v>21</v>
      </c>
      <c r="F84" s="22" t="s">
        <v>200</v>
      </c>
      <c r="G84" s="17" t="s">
        <v>19</v>
      </c>
      <c r="H84" s="17" t="s">
        <v>20</v>
      </c>
      <c r="I84" s="17">
        <v>2023.7</v>
      </c>
      <c r="J84" s="17" t="s">
        <v>21</v>
      </c>
      <c r="K84" s="17" t="s">
        <v>22</v>
      </c>
      <c r="L84" s="17">
        <v>15838676351</v>
      </c>
      <c r="M84" s="17">
        <v>1</v>
      </c>
      <c r="N84" s="17">
        <v>40</v>
      </c>
      <c r="O84" s="17"/>
    </row>
    <row r="85" hidden="1" customHeight="1" spans="1:15">
      <c r="A85" s="17">
        <v>84</v>
      </c>
      <c r="B85" s="19" t="s">
        <v>201</v>
      </c>
      <c r="C85" s="17" t="str">
        <f t="shared" si="4"/>
        <v>女</v>
      </c>
      <c r="D85" s="17" t="s">
        <v>17</v>
      </c>
      <c r="E85" s="18">
        <f ca="1" t="shared" si="5"/>
        <v>24</v>
      </c>
      <c r="F85" s="22" t="s">
        <v>202</v>
      </c>
      <c r="G85" s="17" t="s">
        <v>19</v>
      </c>
      <c r="H85" s="17" t="s">
        <v>20</v>
      </c>
      <c r="I85" s="17">
        <v>2018.7</v>
      </c>
      <c r="J85" s="17" t="s">
        <v>21</v>
      </c>
      <c r="K85" s="17" t="s">
        <v>22</v>
      </c>
      <c r="L85" s="17">
        <v>18539913521</v>
      </c>
      <c r="M85" s="17">
        <v>2</v>
      </c>
      <c r="N85" s="17">
        <v>42</v>
      </c>
      <c r="O85" s="17"/>
    </row>
    <row r="86" hidden="1" customHeight="1" spans="1:15">
      <c r="A86" s="17">
        <v>85</v>
      </c>
      <c r="B86" s="19" t="s">
        <v>203</v>
      </c>
      <c r="C86" s="17" t="str">
        <f t="shared" si="4"/>
        <v>女</v>
      </c>
      <c r="D86" s="19" t="s">
        <v>17</v>
      </c>
      <c r="E86" s="18">
        <f ca="1" t="shared" si="5"/>
        <v>31</v>
      </c>
      <c r="F86" s="22" t="s">
        <v>204</v>
      </c>
      <c r="G86" s="17" t="s">
        <v>19</v>
      </c>
      <c r="H86" s="17" t="s">
        <v>20</v>
      </c>
      <c r="I86" s="17">
        <v>2016.7</v>
      </c>
      <c r="J86" s="17" t="s">
        <v>21</v>
      </c>
      <c r="K86" s="17" t="s">
        <v>22</v>
      </c>
      <c r="L86" s="17">
        <v>15838644640</v>
      </c>
      <c r="M86" s="17">
        <v>2</v>
      </c>
      <c r="N86" s="17">
        <v>41</v>
      </c>
      <c r="O86" s="17"/>
    </row>
  </sheetData>
  <autoFilter ref="A2:O86">
    <filterColumn colId="1">
      <customFilters>
        <customFilter operator="equal" val="高琳佩"/>
      </customFilters>
    </filterColumn>
    <extLst/>
  </autoFilter>
  <mergeCells count="1">
    <mergeCell ref="A1:O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20" customHeight="1"/>
  <cols>
    <col min="1" max="1" width="9" style="2" hidden="1" customWidth="1"/>
    <col min="2" max="2" width="13" style="2" hidden="1" customWidth="1"/>
    <col min="3" max="3" width="9.725" style="2" hidden="1" customWidth="1"/>
    <col min="4" max="4" width="10" style="2" hidden="1" customWidth="1"/>
    <col min="5" max="5" width="9" style="2" hidden="1" customWidth="1"/>
    <col min="6" max="6" width="9" style="2" customWidth="1"/>
    <col min="7" max="8" width="15.625" style="2" customWidth="1"/>
    <col min="9" max="9" width="15.625" style="3" customWidth="1"/>
    <col min="10" max="10" width="15.625" style="4" customWidth="1"/>
    <col min="11" max="16384" width="9" style="4"/>
  </cols>
  <sheetData>
    <row r="1" ht="40" customHeight="1" spans="1:10">
      <c r="A1" s="5" t="s">
        <v>205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7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</v>
      </c>
      <c r="G2" s="7" t="s">
        <v>13</v>
      </c>
      <c r="H2" s="7" t="s">
        <v>14</v>
      </c>
      <c r="I2" s="9" t="s">
        <v>206</v>
      </c>
      <c r="J2" s="7" t="s">
        <v>15</v>
      </c>
    </row>
    <row r="3" s="2" customFormat="1" customHeight="1" spans="1:10">
      <c r="A3" s="8" t="s">
        <v>19</v>
      </c>
      <c r="B3" s="8" t="s">
        <v>171</v>
      </c>
      <c r="C3" s="8">
        <v>2012.7</v>
      </c>
      <c r="D3" s="8" t="s">
        <v>21</v>
      </c>
      <c r="E3" s="8" t="s">
        <v>22</v>
      </c>
      <c r="F3" s="8">
        <v>1</v>
      </c>
      <c r="G3" s="8">
        <v>1</v>
      </c>
      <c r="H3" s="8">
        <v>1</v>
      </c>
      <c r="I3" s="10">
        <f>VLOOKUP(H3:H42,[1]Sheet1!$A$3:$E$42,4,0)</f>
        <v>82.58</v>
      </c>
      <c r="J3" s="8"/>
    </row>
    <row r="4" s="2" customFormat="1" customHeight="1" spans="1:10">
      <c r="A4" s="8" t="s">
        <v>19</v>
      </c>
      <c r="B4" s="8" t="s">
        <v>20</v>
      </c>
      <c r="C4" s="8">
        <v>2019.6</v>
      </c>
      <c r="D4" s="8" t="s">
        <v>21</v>
      </c>
      <c r="E4" s="8" t="s">
        <v>22</v>
      </c>
      <c r="F4" s="8">
        <v>2</v>
      </c>
      <c r="G4" s="8">
        <v>1</v>
      </c>
      <c r="H4" s="8">
        <v>2</v>
      </c>
      <c r="I4" s="10">
        <f>VLOOKUP(H4:H43,[1]Sheet1!$A$3:$E$42,4,0)</f>
        <v>85.55</v>
      </c>
      <c r="J4" s="8"/>
    </row>
    <row r="5" s="2" customFormat="1" customHeight="1" spans="1:10">
      <c r="A5" s="8" t="s">
        <v>19</v>
      </c>
      <c r="B5" s="8" t="s">
        <v>184</v>
      </c>
      <c r="C5" s="8">
        <v>2023.7</v>
      </c>
      <c r="D5" s="8" t="s">
        <v>21</v>
      </c>
      <c r="E5" s="8" t="s">
        <v>22</v>
      </c>
      <c r="F5" s="8">
        <v>3</v>
      </c>
      <c r="G5" s="8">
        <v>1</v>
      </c>
      <c r="H5" s="8">
        <v>3</v>
      </c>
      <c r="I5" s="10">
        <f>VLOOKUP(H5:H44,[1]Sheet1!$A$3:$E$42,4,0)</f>
        <v>86.75</v>
      </c>
      <c r="J5" s="8"/>
    </row>
    <row r="6" s="2" customFormat="1" customHeight="1" spans="1:10">
      <c r="A6" s="8" t="s">
        <v>33</v>
      </c>
      <c r="B6" s="8" t="s">
        <v>152</v>
      </c>
      <c r="C6" s="8">
        <v>2023.6</v>
      </c>
      <c r="D6" s="8" t="s">
        <v>21</v>
      </c>
      <c r="E6" s="8" t="s">
        <v>22</v>
      </c>
      <c r="F6" s="8">
        <v>4</v>
      </c>
      <c r="G6" s="8">
        <v>1</v>
      </c>
      <c r="H6" s="8">
        <v>4</v>
      </c>
      <c r="I6" s="10">
        <f>VLOOKUP(H6:H45,[1]Sheet1!$A$3:$E$42,4,0)</f>
        <v>85.98</v>
      </c>
      <c r="J6" s="8"/>
    </row>
    <row r="7" s="2" customFormat="1" customHeight="1" spans="1:10">
      <c r="A7" s="8" t="s">
        <v>19</v>
      </c>
      <c r="B7" s="8" t="s">
        <v>20</v>
      </c>
      <c r="C7" s="8">
        <v>2014.7</v>
      </c>
      <c r="D7" s="8" t="s">
        <v>21</v>
      </c>
      <c r="E7" s="8" t="s">
        <v>22</v>
      </c>
      <c r="F7" s="8">
        <v>5</v>
      </c>
      <c r="G7" s="8">
        <v>1</v>
      </c>
      <c r="H7" s="8">
        <v>5</v>
      </c>
      <c r="I7" s="10">
        <f>VLOOKUP(H7:H46,[1]Sheet1!$A$3:$E$42,4,0)</f>
        <v>84.09</v>
      </c>
      <c r="J7" s="8"/>
    </row>
    <row r="8" s="2" customFormat="1" customHeight="1" spans="1:10">
      <c r="A8" s="8" t="s">
        <v>19</v>
      </c>
      <c r="B8" s="8" t="s">
        <v>70</v>
      </c>
      <c r="C8" s="8">
        <v>2018.6</v>
      </c>
      <c r="D8" s="8" t="s">
        <v>21</v>
      </c>
      <c r="E8" s="8" t="s">
        <v>22</v>
      </c>
      <c r="F8" s="8">
        <v>6</v>
      </c>
      <c r="G8" s="8">
        <v>1</v>
      </c>
      <c r="H8" s="8">
        <v>6</v>
      </c>
      <c r="I8" s="10">
        <f>VLOOKUP(H8:H47,[1]Sheet1!$A$3:$E$42,4,0)</f>
        <v>87.17</v>
      </c>
      <c r="J8" s="8"/>
    </row>
    <row r="9" s="2" customFormat="1" customHeight="1" spans="1:10">
      <c r="A9" s="8" t="s">
        <v>101</v>
      </c>
      <c r="B9" s="8" t="s">
        <v>20</v>
      </c>
      <c r="C9" s="8">
        <v>2023.7</v>
      </c>
      <c r="D9" s="8" t="s">
        <v>21</v>
      </c>
      <c r="E9" s="8" t="s">
        <v>22</v>
      </c>
      <c r="F9" s="8">
        <v>7</v>
      </c>
      <c r="G9" s="8">
        <v>1</v>
      </c>
      <c r="H9" s="8">
        <v>7</v>
      </c>
      <c r="I9" s="10">
        <f>VLOOKUP(H9:H48,[1]Sheet1!$A$3:$E$42,4,0)</f>
        <v>84.76</v>
      </c>
      <c r="J9" s="8"/>
    </row>
    <row r="10" s="2" customFormat="1" customHeight="1" spans="1:10">
      <c r="A10" s="8" t="s">
        <v>101</v>
      </c>
      <c r="B10" s="8" t="s">
        <v>20</v>
      </c>
      <c r="C10" s="8">
        <v>2023.7</v>
      </c>
      <c r="D10" s="8" t="s">
        <v>21</v>
      </c>
      <c r="E10" s="8" t="s">
        <v>22</v>
      </c>
      <c r="F10" s="8">
        <v>8</v>
      </c>
      <c r="G10" s="8">
        <v>1</v>
      </c>
      <c r="H10" s="8">
        <v>8</v>
      </c>
      <c r="I10" s="10">
        <f>VLOOKUP(H10:H49,[1]Sheet1!$A$3:$E$42,4,0)</f>
        <v>83.2</v>
      </c>
      <c r="J10" s="8"/>
    </row>
    <row r="11" s="2" customFormat="1" customHeight="1" spans="1:10">
      <c r="A11" s="8" t="s">
        <v>33</v>
      </c>
      <c r="B11" s="8" t="s">
        <v>20</v>
      </c>
      <c r="C11" s="8">
        <v>2018.6</v>
      </c>
      <c r="D11" s="8" t="s">
        <v>21</v>
      </c>
      <c r="E11" s="8" t="s">
        <v>22</v>
      </c>
      <c r="F11" s="8">
        <v>9</v>
      </c>
      <c r="G11" s="8">
        <v>1</v>
      </c>
      <c r="H11" s="8">
        <v>9</v>
      </c>
      <c r="I11" s="10">
        <f>VLOOKUP(H11:H50,[1]Sheet1!$A$3:$E$42,4,0)</f>
        <v>81.66</v>
      </c>
      <c r="J11" s="8"/>
    </row>
    <row r="12" s="2" customFormat="1" customHeight="1" spans="1:10">
      <c r="A12" s="8" t="s">
        <v>33</v>
      </c>
      <c r="B12" s="8" t="s">
        <v>20</v>
      </c>
      <c r="C12" s="8">
        <v>2018.7</v>
      </c>
      <c r="D12" s="8" t="s">
        <v>21</v>
      </c>
      <c r="E12" s="8" t="s">
        <v>22</v>
      </c>
      <c r="F12" s="8">
        <v>10</v>
      </c>
      <c r="G12" s="8">
        <v>1</v>
      </c>
      <c r="H12" s="8">
        <v>10</v>
      </c>
      <c r="I12" s="10">
        <f>VLOOKUP(H12:H51,[1]Sheet1!$A$3:$E$42,4,0)</f>
        <v>83.05</v>
      </c>
      <c r="J12" s="8"/>
    </row>
    <row r="13" s="2" customFormat="1" customHeight="1" spans="1:10">
      <c r="A13" s="8" t="s">
        <v>19</v>
      </c>
      <c r="B13" s="8" t="s">
        <v>20</v>
      </c>
      <c r="C13" s="8">
        <v>2016.7</v>
      </c>
      <c r="D13" s="8" t="s">
        <v>21</v>
      </c>
      <c r="E13" s="8" t="s">
        <v>22</v>
      </c>
      <c r="F13" s="8">
        <v>11</v>
      </c>
      <c r="G13" s="8">
        <v>1</v>
      </c>
      <c r="H13" s="8">
        <v>11</v>
      </c>
      <c r="I13" s="10">
        <f>VLOOKUP(H13:H52,[1]Sheet1!$A$3:$E$42,4,0)</f>
        <v>82.81</v>
      </c>
      <c r="J13" s="8"/>
    </row>
    <row r="14" s="2" customFormat="1" customHeight="1" spans="1:10">
      <c r="A14" s="8" t="s">
        <v>33</v>
      </c>
      <c r="B14" s="8" t="s">
        <v>20</v>
      </c>
      <c r="C14" s="8">
        <v>2021.6</v>
      </c>
      <c r="D14" s="8" t="s">
        <v>21</v>
      </c>
      <c r="E14" s="8" t="s">
        <v>22</v>
      </c>
      <c r="F14" s="8">
        <v>12</v>
      </c>
      <c r="G14" s="8">
        <v>1</v>
      </c>
      <c r="H14" s="8">
        <v>12</v>
      </c>
      <c r="I14" s="10">
        <f>VLOOKUP(H14:H53,[1]Sheet1!$A$3:$E$42,4,0)</f>
        <v>81.89</v>
      </c>
      <c r="J14" s="8"/>
    </row>
    <row r="15" s="2" customFormat="1" customHeight="1" spans="1:10">
      <c r="A15" s="8" t="s">
        <v>101</v>
      </c>
      <c r="B15" s="8" t="s">
        <v>20</v>
      </c>
      <c r="C15" s="8">
        <v>2020.7</v>
      </c>
      <c r="D15" s="8" t="s">
        <v>21</v>
      </c>
      <c r="E15" s="8" t="s">
        <v>22</v>
      </c>
      <c r="F15" s="8">
        <v>13</v>
      </c>
      <c r="G15" s="8">
        <v>1</v>
      </c>
      <c r="H15" s="8">
        <v>13</v>
      </c>
      <c r="I15" s="10">
        <f>VLOOKUP(H15:H54,[1]Sheet1!$A$3:$E$42,4,0)</f>
        <v>83.85</v>
      </c>
      <c r="J15" s="8"/>
    </row>
    <row r="16" s="2" customFormat="1" customHeight="1" spans="1:10">
      <c r="A16" s="8" t="s">
        <v>33</v>
      </c>
      <c r="B16" s="8" t="s">
        <v>20</v>
      </c>
      <c r="C16" s="8">
        <v>2011.6</v>
      </c>
      <c r="D16" s="8" t="s">
        <v>21</v>
      </c>
      <c r="E16" s="8" t="s">
        <v>22</v>
      </c>
      <c r="F16" s="8">
        <v>14</v>
      </c>
      <c r="G16" s="8">
        <v>1</v>
      </c>
      <c r="H16" s="8">
        <v>14</v>
      </c>
      <c r="I16" s="10">
        <f>VLOOKUP(H16:H55,[1]Sheet1!$A$3:$E$42,4,0)</f>
        <v>84.94</v>
      </c>
      <c r="J16" s="8"/>
    </row>
    <row r="17" s="2" customFormat="1" customHeight="1" spans="1:10">
      <c r="A17" s="8" t="s">
        <v>33</v>
      </c>
      <c r="B17" s="8" t="s">
        <v>20</v>
      </c>
      <c r="C17" s="8">
        <v>2013.6</v>
      </c>
      <c r="D17" s="8" t="s">
        <v>21</v>
      </c>
      <c r="E17" s="8" t="s">
        <v>22</v>
      </c>
      <c r="F17" s="8">
        <v>15</v>
      </c>
      <c r="G17" s="8">
        <v>1</v>
      </c>
      <c r="H17" s="8">
        <v>15</v>
      </c>
      <c r="I17" s="10">
        <f>VLOOKUP(H17:H56,[1]Sheet1!$A$3:$E$42,4,0)</f>
        <v>81.13</v>
      </c>
      <c r="J17" s="8"/>
    </row>
    <row r="18" s="2" customFormat="1" customHeight="1" spans="1:10">
      <c r="A18" s="8" t="s">
        <v>19</v>
      </c>
      <c r="B18" s="8" t="s">
        <v>20</v>
      </c>
      <c r="C18" s="8">
        <v>2016.7</v>
      </c>
      <c r="D18" s="8" t="s">
        <v>21</v>
      </c>
      <c r="E18" s="8" t="s">
        <v>22</v>
      </c>
      <c r="F18" s="8">
        <v>16</v>
      </c>
      <c r="G18" s="8">
        <v>1</v>
      </c>
      <c r="H18" s="8">
        <v>16</v>
      </c>
      <c r="I18" s="10">
        <f>VLOOKUP(H18:H57,[1]Sheet1!$A$3:$E$42,4,0)</f>
        <v>84.67</v>
      </c>
      <c r="J18" s="8"/>
    </row>
    <row r="19" s="2" customFormat="1" customHeight="1" spans="1:10">
      <c r="A19" s="8" t="s">
        <v>19</v>
      </c>
      <c r="B19" s="8" t="s">
        <v>20</v>
      </c>
      <c r="C19" s="8">
        <v>2022.6</v>
      </c>
      <c r="D19" s="8" t="s">
        <v>21</v>
      </c>
      <c r="E19" s="8" t="s">
        <v>22</v>
      </c>
      <c r="F19" s="8">
        <v>17</v>
      </c>
      <c r="G19" s="8">
        <v>1</v>
      </c>
      <c r="H19" s="8">
        <v>17</v>
      </c>
      <c r="I19" s="10">
        <f>VLOOKUP(H19:H58,[1]Sheet1!$A$3:$E$42,4,0)</f>
        <v>82.48</v>
      </c>
      <c r="J19" s="8"/>
    </row>
    <row r="20" s="2" customFormat="1" customHeight="1" spans="1:10">
      <c r="A20" s="8" t="s">
        <v>19</v>
      </c>
      <c r="B20" s="8" t="s">
        <v>20</v>
      </c>
      <c r="C20" s="8">
        <v>2019.7</v>
      </c>
      <c r="D20" s="8" t="s">
        <v>21</v>
      </c>
      <c r="E20" s="8" t="s">
        <v>22</v>
      </c>
      <c r="F20" s="8">
        <v>18</v>
      </c>
      <c r="G20" s="8">
        <v>1</v>
      </c>
      <c r="H20" s="8">
        <v>18</v>
      </c>
      <c r="I20" s="10">
        <f>VLOOKUP(H20:H59,[1]Sheet1!$A$3:$E$42,4,0)</f>
        <v>86.75</v>
      </c>
      <c r="J20" s="8"/>
    </row>
    <row r="21" s="2" customFormat="1" customHeight="1" spans="1:10">
      <c r="A21" s="8" t="s">
        <v>19</v>
      </c>
      <c r="B21" s="8" t="s">
        <v>20</v>
      </c>
      <c r="C21" s="8">
        <v>2019.7</v>
      </c>
      <c r="D21" s="8" t="s">
        <v>21</v>
      </c>
      <c r="E21" s="8" t="s">
        <v>22</v>
      </c>
      <c r="F21" s="8">
        <v>19</v>
      </c>
      <c r="G21" s="8">
        <v>1</v>
      </c>
      <c r="H21" s="8">
        <v>19</v>
      </c>
      <c r="I21" s="10">
        <f>VLOOKUP(H21:H60,[1]Sheet1!$A$3:$E$42,4,0)</f>
        <v>82.01</v>
      </c>
      <c r="J21" s="8"/>
    </row>
    <row r="22" s="2" customFormat="1" customHeight="1" spans="1:10">
      <c r="A22" s="8" t="s">
        <v>19</v>
      </c>
      <c r="B22" s="8" t="s">
        <v>20</v>
      </c>
      <c r="C22" s="8">
        <v>2018.6</v>
      </c>
      <c r="D22" s="8" t="s">
        <v>21</v>
      </c>
      <c r="E22" s="8" t="s">
        <v>22</v>
      </c>
      <c r="F22" s="8">
        <v>20</v>
      </c>
      <c r="G22" s="8">
        <v>1</v>
      </c>
      <c r="H22" s="8">
        <v>20</v>
      </c>
      <c r="I22" s="10">
        <f>VLOOKUP(H22:H61,[1]Sheet1!$A$3:$E$42,4,0)</f>
        <v>85.14</v>
      </c>
      <c r="J22" s="8"/>
    </row>
    <row r="23" s="2" customFormat="1" customHeight="1" spans="1:10">
      <c r="A23" s="8" t="s">
        <v>19</v>
      </c>
      <c r="B23" s="8" t="s">
        <v>70</v>
      </c>
      <c r="C23" s="8">
        <v>2019.7</v>
      </c>
      <c r="D23" s="8" t="s">
        <v>21</v>
      </c>
      <c r="E23" s="8" t="s">
        <v>22</v>
      </c>
      <c r="F23" s="8">
        <v>21</v>
      </c>
      <c r="G23" s="8">
        <v>1</v>
      </c>
      <c r="H23" s="8">
        <v>21</v>
      </c>
      <c r="I23" s="10">
        <f>VLOOKUP(H23:H62,[1]Sheet1!$A$3:$E$42,4,0)</f>
        <v>82.2</v>
      </c>
      <c r="J23" s="8"/>
    </row>
    <row r="24" s="2" customFormat="1" customHeight="1" spans="1:10">
      <c r="A24" s="8" t="s">
        <v>19</v>
      </c>
      <c r="B24" s="8" t="s">
        <v>145</v>
      </c>
      <c r="C24" s="8">
        <v>2013.7</v>
      </c>
      <c r="D24" s="8" t="s">
        <v>21</v>
      </c>
      <c r="E24" s="8" t="s">
        <v>22</v>
      </c>
      <c r="F24" s="8">
        <v>22</v>
      </c>
      <c r="G24" s="8">
        <v>1</v>
      </c>
      <c r="H24" s="8">
        <v>22</v>
      </c>
      <c r="I24" s="10">
        <f>VLOOKUP(H24:H63,[1]Sheet1!$A$3:$E$42,4,0)</f>
        <v>82.77</v>
      </c>
      <c r="J24" s="8"/>
    </row>
    <row r="25" s="2" customFormat="1" customHeight="1" spans="1:10">
      <c r="A25" s="8" t="s">
        <v>33</v>
      </c>
      <c r="B25" s="8" t="s">
        <v>20</v>
      </c>
      <c r="C25" s="8">
        <v>2015.6</v>
      </c>
      <c r="D25" s="8" t="s">
        <v>21</v>
      </c>
      <c r="E25" s="8" t="s">
        <v>22</v>
      </c>
      <c r="F25" s="8">
        <v>23</v>
      </c>
      <c r="G25" s="8">
        <v>1</v>
      </c>
      <c r="H25" s="8">
        <v>23</v>
      </c>
      <c r="I25" s="10">
        <f>VLOOKUP(H25:H64,[1]Sheet1!$A$3:$E$42,4,0)</f>
        <v>84.85</v>
      </c>
      <c r="J25" s="8"/>
    </row>
    <row r="26" s="2" customFormat="1" customHeight="1" spans="1:10">
      <c r="A26" s="8" t="s">
        <v>19</v>
      </c>
      <c r="B26" s="8" t="s">
        <v>20</v>
      </c>
      <c r="C26" s="8">
        <v>2022.6</v>
      </c>
      <c r="D26" s="8" t="s">
        <v>21</v>
      </c>
      <c r="E26" s="8" t="s">
        <v>22</v>
      </c>
      <c r="F26" s="8">
        <v>24</v>
      </c>
      <c r="G26" s="8">
        <v>1</v>
      </c>
      <c r="H26" s="8">
        <v>24</v>
      </c>
      <c r="I26" s="10">
        <f>VLOOKUP(H26:H65,[1]Sheet1!$A$3:$E$42,4,0)</f>
        <v>82.52</v>
      </c>
      <c r="J26" s="8"/>
    </row>
    <row r="27" s="2" customFormat="1" customHeight="1" spans="1:10">
      <c r="A27" s="8" t="s">
        <v>33</v>
      </c>
      <c r="B27" s="8" t="s">
        <v>20</v>
      </c>
      <c r="C27" s="8">
        <v>2018.9</v>
      </c>
      <c r="D27" s="8" t="s">
        <v>21</v>
      </c>
      <c r="E27" s="8" t="s">
        <v>22</v>
      </c>
      <c r="F27" s="8">
        <v>25</v>
      </c>
      <c r="G27" s="8">
        <v>1</v>
      </c>
      <c r="H27" s="8">
        <v>25</v>
      </c>
      <c r="I27" s="10">
        <f>VLOOKUP(H27:H66,[1]Sheet1!$A$3:$E$42,4,0)</f>
        <v>87.06</v>
      </c>
      <c r="J27" s="8"/>
    </row>
    <row r="28" s="2" customFormat="1" customHeight="1" spans="1:10">
      <c r="A28" s="8" t="s">
        <v>33</v>
      </c>
      <c r="B28" s="8" t="s">
        <v>20</v>
      </c>
      <c r="C28" s="8">
        <v>2015.6</v>
      </c>
      <c r="D28" s="8" t="s">
        <v>21</v>
      </c>
      <c r="E28" s="8" t="s">
        <v>22</v>
      </c>
      <c r="F28" s="8">
        <v>26</v>
      </c>
      <c r="G28" s="8">
        <v>1</v>
      </c>
      <c r="H28" s="8">
        <v>26</v>
      </c>
      <c r="I28" s="10">
        <f>VLOOKUP(H28:H67,[1]Sheet1!$A$3:$E$42,4,0)</f>
        <v>85.68</v>
      </c>
      <c r="J28" s="8"/>
    </row>
    <row r="29" s="2" customFormat="1" customHeight="1" spans="1:10">
      <c r="A29" s="8" t="s">
        <v>101</v>
      </c>
      <c r="B29" s="8" t="s">
        <v>20</v>
      </c>
      <c r="C29" s="8">
        <v>2023.7</v>
      </c>
      <c r="D29" s="8" t="s">
        <v>21</v>
      </c>
      <c r="E29" s="8" t="s">
        <v>22</v>
      </c>
      <c r="F29" s="8">
        <v>27</v>
      </c>
      <c r="G29" s="8">
        <v>1</v>
      </c>
      <c r="H29" s="8">
        <v>27</v>
      </c>
      <c r="I29" s="10">
        <f>VLOOKUP(H29:H68,[1]Sheet1!$A$3:$E$42,4,0)</f>
        <v>85.24</v>
      </c>
      <c r="J29" s="8"/>
    </row>
    <row r="30" s="2" customFormat="1" customHeight="1" spans="1:10">
      <c r="A30" s="8" t="s">
        <v>19</v>
      </c>
      <c r="B30" s="8" t="s">
        <v>20</v>
      </c>
      <c r="C30" s="8">
        <v>2020.7</v>
      </c>
      <c r="D30" s="8" t="s">
        <v>21</v>
      </c>
      <c r="E30" s="8" t="s">
        <v>22</v>
      </c>
      <c r="F30" s="8">
        <v>28</v>
      </c>
      <c r="G30" s="8">
        <v>1</v>
      </c>
      <c r="H30" s="8">
        <v>28</v>
      </c>
      <c r="I30" s="10">
        <f>VLOOKUP(H30:H69,[1]Sheet1!$A$3:$E$42,4,0)</f>
        <v>83.84</v>
      </c>
      <c r="J30" s="8"/>
    </row>
    <row r="31" s="2" customFormat="1" customHeight="1" spans="1:10">
      <c r="A31" s="8" t="s">
        <v>19</v>
      </c>
      <c r="B31" s="8" t="s">
        <v>20</v>
      </c>
      <c r="C31" s="8">
        <v>2022.7</v>
      </c>
      <c r="D31" s="8" t="s">
        <v>21</v>
      </c>
      <c r="E31" s="8" t="s">
        <v>22</v>
      </c>
      <c r="F31" s="8">
        <v>29</v>
      </c>
      <c r="G31" s="8">
        <v>1</v>
      </c>
      <c r="H31" s="8">
        <v>29</v>
      </c>
      <c r="I31" s="10">
        <f>VLOOKUP(H31:H70,[1]Sheet1!$A$3:$E$42,4,0)</f>
        <v>87.21</v>
      </c>
      <c r="J31" s="8"/>
    </row>
    <row r="32" s="2" customFormat="1" customHeight="1" spans="1:10">
      <c r="A32" s="8" t="s">
        <v>33</v>
      </c>
      <c r="B32" s="8" t="s">
        <v>20</v>
      </c>
      <c r="C32" s="8">
        <v>2015.6</v>
      </c>
      <c r="D32" s="8" t="s">
        <v>21</v>
      </c>
      <c r="E32" s="8" t="s">
        <v>22</v>
      </c>
      <c r="F32" s="8">
        <v>30</v>
      </c>
      <c r="G32" s="8">
        <v>1</v>
      </c>
      <c r="H32" s="8">
        <v>30</v>
      </c>
      <c r="I32" s="10">
        <f>VLOOKUP(H32:H71,[1]Sheet1!$A$3:$E$42,4,0)</f>
        <v>85.69</v>
      </c>
      <c r="J32" s="8"/>
    </row>
    <row r="33" s="2" customFormat="1" customHeight="1" spans="1:10">
      <c r="A33" s="8" t="s">
        <v>33</v>
      </c>
      <c r="B33" s="8" t="s">
        <v>20</v>
      </c>
      <c r="C33" s="8">
        <v>2012.6</v>
      </c>
      <c r="D33" s="8" t="s">
        <v>21</v>
      </c>
      <c r="E33" s="8" t="s">
        <v>22</v>
      </c>
      <c r="F33" s="8">
        <v>31</v>
      </c>
      <c r="G33" s="8">
        <v>1</v>
      </c>
      <c r="H33" s="8">
        <v>31</v>
      </c>
      <c r="I33" s="10">
        <f>VLOOKUP(H33:H72,[1]Sheet1!$A$3:$E$42,4,0)</f>
        <v>87.67</v>
      </c>
      <c r="J33" s="8"/>
    </row>
    <row r="34" s="2" customFormat="1" customHeight="1" spans="1:10">
      <c r="A34" s="8" t="s">
        <v>101</v>
      </c>
      <c r="B34" s="8" t="s">
        <v>20</v>
      </c>
      <c r="C34" s="8">
        <v>2023.7</v>
      </c>
      <c r="D34" s="8" t="s">
        <v>21</v>
      </c>
      <c r="E34" s="8" t="s">
        <v>22</v>
      </c>
      <c r="F34" s="8">
        <v>32</v>
      </c>
      <c r="G34" s="8">
        <v>1</v>
      </c>
      <c r="H34" s="8">
        <v>32</v>
      </c>
      <c r="I34" s="10">
        <f>VLOOKUP(H34:H73,[1]Sheet1!$A$3:$E$42,4,0)</f>
        <v>79.91</v>
      </c>
      <c r="J34" s="8"/>
    </row>
    <row r="35" s="2" customFormat="1" customHeight="1" spans="1:10">
      <c r="A35" s="8" t="s">
        <v>33</v>
      </c>
      <c r="B35" s="8" t="s">
        <v>20</v>
      </c>
      <c r="C35" s="8">
        <v>2016.6</v>
      </c>
      <c r="D35" s="8" t="s">
        <v>21</v>
      </c>
      <c r="E35" s="8" t="s">
        <v>22</v>
      </c>
      <c r="F35" s="8">
        <v>33</v>
      </c>
      <c r="G35" s="8">
        <v>1</v>
      </c>
      <c r="H35" s="8">
        <v>33</v>
      </c>
      <c r="I35" s="10">
        <f>VLOOKUP(H35:H74,[1]Sheet1!$A$3:$E$42,4,0)</f>
        <v>84.56</v>
      </c>
      <c r="J35" s="8"/>
    </row>
    <row r="36" s="2" customFormat="1" customHeight="1" spans="1:10">
      <c r="A36" s="8" t="s">
        <v>19</v>
      </c>
      <c r="B36" s="8" t="s">
        <v>20</v>
      </c>
      <c r="C36" s="8">
        <v>2023.7</v>
      </c>
      <c r="D36" s="8" t="s">
        <v>21</v>
      </c>
      <c r="E36" s="8" t="s">
        <v>22</v>
      </c>
      <c r="F36" s="8">
        <v>34</v>
      </c>
      <c r="G36" s="8">
        <v>1</v>
      </c>
      <c r="H36" s="8">
        <v>34</v>
      </c>
      <c r="I36" s="10">
        <f>VLOOKUP(H36:H75,[1]Sheet1!$A$3:$E$42,4,0)</f>
        <v>87.61</v>
      </c>
      <c r="J36" s="8"/>
    </row>
    <row r="37" s="2" customFormat="1" customHeight="1" spans="1:10">
      <c r="A37" s="8" t="s">
        <v>33</v>
      </c>
      <c r="B37" s="8" t="s">
        <v>20</v>
      </c>
      <c r="C37" s="8">
        <v>2014.6</v>
      </c>
      <c r="D37" s="8" t="s">
        <v>21</v>
      </c>
      <c r="E37" s="8" t="s">
        <v>22</v>
      </c>
      <c r="F37" s="8">
        <v>35</v>
      </c>
      <c r="G37" s="8">
        <v>1</v>
      </c>
      <c r="H37" s="8">
        <v>35</v>
      </c>
      <c r="I37" s="10">
        <f>VLOOKUP(H37:H76,[1]Sheet1!$A$3:$E$42,4,0)</f>
        <v>86.09</v>
      </c>
      <c r="J37" s="8"/>
    </row>
    <row r="38" s="2" customFormat="1" customHeight="1" spans="1:10">
      <c r="A38" s="8" t="s">
        <v>101</v>
      </c>
      <c r="B38" s="8" t="s">
        <v>20</v>
      </c>
      <c r="C38" s="8">
        <v>2023.7</v>
      </c>
      <c r="D38" s="8" t="s">
        <v>21</v>
      </c>
      <c r="E38" s="8" t="s">
        <v>22</v>
      </c>
      <c r="F38" s="8">
        <v>36</v>
      </c>
      <c r="G38" s="8">
        <v>1</v>
      </c>
      <c r="H38" s="8">
        <v>36</v>
      </c>
      <c r="I38" s="10">
        <f>VLOOKUP(H38:H77,[1]Sheet1!$A$3:$E$42,4,0)</f>
        <v>83.67</v>
      </c>
      <c r="J38" s="8"/>
    </row>
    <row r="39" s="2" customFormat="1" customHeight="1" spans="1:10">
      <c r="A39" s="8" t="s">
        <v>101</v>
      </c>
      <c r="B39" s="8" t="s">
        <v>102</v>
      </c>
      <c r="C39" s="8">
        <v>2020.7</v>
      </c>
      <c r="D39" s="8" t="s">
        <v>21</v>
      </c>
      <c r="E39" s="8" t="s">
        <v>22</v>
      </c>
      <c r="F39" s="8">
        <v>37</v>
      </c>
      <c r="G39" s="8">
        <v>1</v>
      </c>
      <c r="H39" s="8">
        <v>37</v>
      </c>
      <c r="I39" s="10">
        <f>VLOOKUP(H39:H78,[1]Sheet1!$A$3:$E$42,4,0)</f>
        <v>85.69</v>
      </c>
      <c r="J39" s="8"/>
    </row>
    <row r="40" s="2" customFormat="1" customHeight="1" spans="1:10">
      <c r="A40" s="8" t="s">
        <v>19</v>
      </c>
      <c r="B40" s="8" t="s">
        <v>20</v>
      </c>
      <c r="C40" s="8">
        <v>2022.7</v>
      </c>
      <c r="D40" s="8" t="s">
        <v>21</v>
      </c>
      <c r="E40" s="8" t="s">
        <v>22</v>
      </c>
      <c r="F40" s="8">
        <v>38</v>
      </c>
      <c r="G40" s="8">
        <v>1</v>
      </c>
      <c r="H40" s="8">
        <v>38</v>
      </c>
      <c r="I40" s="10">
        <f>VLOOKUP(H40:H79,[1]Sheet1!$A$3:$E$42,4,0)</f>
        <v>83.65</v>
      </c>
      <c r="J40" s="8"/>
    </row>
    <row r="41" s="2" customFormat="1" customHeight="1" spans="1:10">
      <c r="A41" s="8" t="s">
        <v>19</v>
      </c>
      <c r="B41" s="8" t="s">
        <v>20</v>
      </c>
      <c r="C41" s="8">
        <v>2023.7</v>
      </c>
      <c r="D41" s="8" t="s">
        <v>21</v>
      </c>
      <c r="E41" s="8" t="s">
        <v>22</v>
      </c>
      <c r="F41" s="8">
        <v>39</v>
      </c>
      <c r="G41" s="8">
        <v>1</v>
      </c>
      <c r="H41" s="8">
        <v>39</v>
      </c>
      <c r="I41" s="10">
        <f>VLOOKUP(H41:H80,[1]Sheet1!$A$3:$E$42,4,0)</f>
        <v>82.78</v>
      </c>
      <c r="J41" s="8"/>
    </row>
    <row r="42" s="2" customFormat="1" customHeight="1" spans="1:10">
      <c r="A42" s="8" t="s">
        <v>19</v>
      </c>
      <c r="B42" s="8" t="s">
        <v>20</v>
      </c>
      <c r="C42" s="8">
        <v>2021.7</v>
      </c>
      <c r="D42" s="8" t="s">
        <v>21</v>
      </c>
      <c r="E42" s="8" t="s">
        <v>22</v>
      </c>
      <c r="F42" s="8">
        <v>40</v>
      </c>
      <c r="G42" s="8">
        <v>1</v>
      </c>
      <c r="H42" s="8">
        <v>40</v>
      </c>
      <c r="I42" s="10">
        <f>VLOOKUP(H42:H81,[1]Sheet1!$A$3:$E$42,4,0)</f>
        <v>83.89</v>
      </c>
      <c r="J42" s="8"/>
    </row>
    <row r="43" s="2" customFormat="1" customHeight="1" spans="1:10">
      <c r="A43" s="8" t="s">
        <v>19</v>
      </c>
      <c r="B43" s="8" t="s">
        <v>20</v>
      </c>
      <c r="C43" s="8">
        <v>2021.7</v>
      </c>
      <c r="D43" s="8" t="s">
        <v>21</v>
      </c>
      <c r="E43" s="8" t="s">
        <v>22</v>
      </c>
      <c r="F43" s="8">
        <v>41</v>
      </c>
      <c r="G43" s="8">
        <v>2</v>
      </c>
      <c r="H43" s="8">
        <v>1</v>
      </c>
      <c r="I43" s="10">
        <f>VLOOKUP(H43:H84,[2]Sheet1!$A$3:$F$44,4,0)</f>
        <v>83.25</v>
      </c>
      <c r="J43" s="8"/>
    </row>
    <row r="44" s="2" customFormat="1" customHeight="1" spans="1:10">
      <c r="A44" s="8" t="s">
        <v>19</v>
      </c>
      <c r="B44" s="8" t="s">
        <v>20</v>
      </c>
      <c r="C44" s="8">
        <v>2017.6</v>
      </c>
      <c r="D44" s="8" t="s">
        <v>21</v>
      </c>
      <c r="E44" s="8" t="s">
        <v>22</v>
      </c>
      <c r="F44" s="8">
        <v>42</v>
      </c>
      <c r="G44" s="8">
        <v>2</v>
      </c>
      <c r="H44" s="8">
        <v>2</v>
      </c>
      <c r="I44" s="10">
        <f>VLOOKUP(H44:H85,[2]Sheet1!$A$3:$F$44,4,0)</f>
        <v>85.95</v>
      </c>
      <c r="J44" s="8"/>
    </row>
    <row r="45" s="2" customFormat="1" customHeight="1" spans="1:10">
      <c r="A45" s="8" t="s">
        <v>19</v>
      </c>
      <c r="B45" s="8" t="s">
        <v>20</v>
      </c>
      <c r="C45" s="8">
        <v>2019.7</v>
      </c>
      <c r="D45" s="8" t="s">
        <v>21</v>
      </c>
      <c r="E45" s="8" t="s">
        <v>22</v>
      </c>
      <c r="F45" s="8">
        <v>43</v>
      </c>
      <c r="G45" s="8">
        <v>2</v>
      </c>
      <c r="H45" s="8">
        <v>3</v>
      </c>
      <c r="I45" s="10">
        <f>VLOOKUP(H45:H86,[2]Sheet1!$A$3:$F$44,4,0)</f>
        <v>88.72</v>
      </c>
      <c r="J45" s="8"/>
    </row>
    <row r="46" s="2" customFormat="1" customHeight="1" spans="1:10">
      <c r="A46" s="8" t="s">
        <v>19</v>
      </c>
      <c r="B46" s="8" t="s">
        <v>20</v>
      </c>
      <c r="C46" s="8">
        <v>2015.6</v>
      </c>
      <c r="D46" s="8" t="s">
        <v>21</v>
      </c>
      <c r="E46" s="8" t="s">
        <v>22</v>
      </c>
      <c r="F46" s="8">
        <v>44</v>
      </c>
      <c r="G46" s="8">
        <v>2</v>
      </c>
      <c r="H46" s="8">
        <v>4</v>
      </c>
      <c r="I46" s="10">
        <f>VLOOKUP(H46:H86,[2]Sheet1!$A$3:$F$44,4,0)</f>
        <v>86.66</v>
      </c>
      <c r="J46" s="8"/>
    </row>
    <row r="47" s="2" customFormat="1" customHeight="1" spans="1:10">
      <c r="A47" s="8" t="s">
        <v>19</v>
      </c>
      <c r="B47" s="8" t="s">
        <v>20</v>
      </c>
      <c r="C47" s="8">
        <v>2016.6</v>
      </c>
      <c r="D47" s="8" t="s">
        <v>21</v>
      </c>
      <c r="E47" s="8" t="s">
        <v>22</v>
      </c>
      <c r="F47" s="8">
        <v>45</v>
      </c>
      <c r="G47" s="8">
        <v>2</v>
      </c>
      <c r="H47" s="8">
        <v>5</v>
      </c>
      <c r="I47" s="10">
        <f>VLOOKUP(H47:H86,[2]Sheet1!$A$3:$F$44,4,0)</f>
        <v>81.41</v>
      </c>
      <c r="J47" s="8"/>
    </row>
    <row r="48" s="2" customFormat="1" customHeight="1" spans="1:10">
      <c r="A48" s="8" t="s">
        <v>19</v>
      </c>
      <c r="B48" s="8" t="s">
        <v>20</v>
      </c>
      <c r="C48" s="8">
        <v>2016.7</v>
      </c>
      <c r="D48" s="8" t="s">
        <v>21</v>
      </c>
      <c r="E48" s="8" t="s">
        <v>22</v>
      </c>
      <c r="F48" s="8">
        <v>46</v>
      </c>
      <c r="G48" s="8">
        <v>2</v>
      </c>
      <c r="H48" s="8">
        <v>6</v>
      </c>
      <c r="I48" s="10">
        <f>VLOOKUP(H48:H86,[2]Sheet1!$A$3:$F$44,4,0)</f>
        <v>83.62</v>
      </c>
      <c r="J48" s="8"/>
    </row>
    <row r="49" s="2" customFormat="1" customHeight="1" spans="1:10">
      <c r="A49" s="8" t="s">
        <v>101</v>
      </c>
      <c r="B49" s="8" t="s">
        <v>20</v>
      </c>
      <c r="C49" s="8">
        <v>2019.7</v>
      </c>
      <c r="D49" s="8" t="s">
        <v>21</v>
      </c>
      <c r="E49" s="8" t="s">
        <v>22</v>
      </c>
      <c r="F49" s="8">
        <v>47</v>
      </c>
      <c r="G49" s="8">
        <v>2</v>
      </c>
      <c r="H49" s="8">
        <v>7</v>
      </c>
      <c r="I49" s="10">
        <f>VLOOKUP(H49:H86,[2]Sheet1!$A$3:$F$44,4,0)</f>
        <v>85.53</v>
      </c>
      <c r="J49" s="8"/>
    </row>
    <row r="50" s="2" customFormat="1" customHeight="1" spans="1:10">
      <c r="A50" s="8" t="s">
        <v>19</v>
      </c>
      <c r="B50" s="8" t="s">
        <v>20</v>
      </c>
      <c r="C50" s="8">
        <v>2019.6</v>
      </c>
      <c r="D50" s="8" t="s">
        <v>21</v>
      </c>
      <c r="E50" s="8" t="s">
        <v>22</v>
      </c>
      <c r="F50" s="8">
        <v>48</v>
      </c>
      <c r="G50" s="8">
        <v>2</v>
      </c>
      <c r="H50" s="8">
        <v>8</v>
      </c>
      <c r="I50" s="10">
        <f>VLOOKUP(H50:H86,[2]Sheet1!$A$3:$F$44,4,0)</f>
        <v>88.52</v>
      </c>
      <c r="J50" s="8"/>
    </row>
    <row r="51" s="2" customFormat="1" customHeight="1" spans="1:10">
      <c r="A51" s="8" t="s">
        <v>19</v>
      </c>
      <c r="B51" s="8" t="s">
        <v>73</v>
      </c>
      <c r="C51" s="8">
        <v>2015.6</v>
      </c>
      <c r="D51" s="8" t="s">
        <v>21</v>
      </c>
      <c r="E51" s="8" t="s">
        <v>22</v>
      </c>
      <c r="F51" s="8">
        <v>49</v>
      </c>
      <c r="G51" s="8">
        <v>2</v>
      </c>
      <c r="H51" s="8">
        <v>9</v>
      </c>
      <c r="I51" s="10">
        <f>VLOOKUP(H51:H86,[2]Sheet1!$A$3:$F$44,4,0)</f>
        <v>84.39</v>
      </c>
      <c r="J51" s="8"/>
    </row>
    <row r="52" s="2" customFormat="1" customHeight="1" spans="1:10">
      <c r="A52" s="8" t="s">
        <v>33</v>
      </c>
      <c r="B52" s="8" t="s">
        <v>20</v>
      </c>
      <c r="C52" s="8">
        <v>2023.7</v>
      </c>
      <c r="D52" s="8" t="s">
        <v>21</v>
      </c>
      <c r="E52" s="8" t="s">
        <v>22</v>
      </c>
      <c r="F52" s="8">
        <v>50</v>
      </c>
      <c r="G52" s="8">
        <v>2</v>
      </c>
      <c r="H52" s="8">
        <v>10</v>
      </c>
      <c r="I52" s="10">
        <f>VLOOKUP(H52:H86,[2]Sheet1!$A$3:$F$44,4,0)</f>
        <v>82.26</v>
      </c>
      <c r="J52" s="8"/>
    </row>
    <row r="53" s="2" customFormat="1" customHeight="1" spans="1:10">
      <c r="A53" s="8" t="s">
        <v>33</v>
      </c>
      <c r="B53" s="8" t="s">
        <v>20</v>
      </c>
      <c r="C53" s="8">
        <v>2020.7</v>
      </c>
      <c r="D53" s="8" t="s">
        <v>21</v>
      </c>
      <c r="E53" s="8" t="s">
        <v>22</v>
      </c>
      <c r="F53" s="8">
        <v>51</v>
      </c>
      <c r="G53" s="8">
        <v>2</v>
      </c>
      <c r="H53" s="8">
        <v>11</v>
      </c>
      <c r="I53" s="10">
        <f>VLOOKUP(H53:H86,[2]Sheet1!$A$3:$F$44,4,0)</f>
        <v>89.52</v>
      </c>
      <c r="J53" s="8"/>
    </row>
    <row r="54" s="2" customFormat="1" customHeight="1" spans="1:10">
      <c r="A54" s="8" t="s">
        <v>33</v>
      </c>
      <c r="B54" s="8" t="s">
        <v>20</v>
      </c>
      <c r="C54" s="8">
        <v>2014.6</v>
      </c>
      <c r="D54" s="8" t="s">
        <v>21</v>
      </c>
      <c r="E54" s="8" t="s">
        <v>22</v>
      </c>
      <c r="F54" s="8">
        <v>52</v>
      </c>
      <c r="G54" s="8">
        <v>2</v>
      </c>
      <c r="H54" s="8">
        <v>12</v>
      </c>
      <c r="I54" s="10">
        <f>VLOOKUP(H54:H86,[2]Sheet1!$A$3:$F$44,4,0)</f>
        <v>83.96</v>
      </c>
      <c r="J54" s="8"/>
    </row>
    <row r="55" s="2" customFormat="1" customHeight="1" spans="1:10">
      <c r="A55" s="8" t="s">
        <v>33</v>
      </c>
      <c r="B55" s="8" t="s">
        <v>20</v>
      </c>
      <c r="C55" s="8">
        <v>2018.6</v>
      </c>
      <c r="D55" s="8" t="s">
        <v>21</v>
      </c>
      <c r="E55" s="8" t="s">
        <v>22</v>
      </c>
      <c r="F55" s="8">
        <v>53</v>
      </c>
      <c r="G55" s="8">
        <v>2</v>
      </c>
      <c r="H55" s="8">
        <v>13</v>
      </c>
      <c r="I55" s="10">
        <f>VLOOKUP(H55:H86,[2]Sheet1!$A$3:$F$44,4,0)</f>
        <v>84.27</v>
      </c>
      <c r="J55" s="8"/>
    </row>
    <row r="56" s="2" customFormat="1" customHeight="1" spans="1:10">
      <c r="A56" s="8" t="s">
        <v>33</v>
      </c>
      <c r="B56" s="8" t="s">
        <v>20</v>
      </c>
      <c r="C56" s="8">
        <v>2017.6</v>
      </c>
      <c r="D56" s="8" t="s">
        <v>21</v>
      </c>
      <c r="E56" s="8" t="s">
        <v>22</v>
      </c>
      <c r="F56" s="8">
        <v>54</v>
      </c>
      <c r="G56" s="8">
        <v>2</v>
      </c>
      <c r="H56" s="8">
        <v>14</v>
      </c>
      <c r="I56" s="10">
        <f>VLOOKUP(H56:H87,[2]Sheet1!$A$3:$F$44,4,0)</f>
        <v>85.84</v>
      </c>
      <c r="J56" s="8"/>
    </row>
    <row r="57" s="2" customFormat="1" customHeight="1" spans="1:10">
      <c r="A57" s="8" t="s">
        <v>19</v>
      </c>
      <c r="B57" s="8" t="s">
        <v>20</v>
      </c>
      <c r="C57" s="8">
        <v>2017.6</v>
      </c>
      <c r="D57" s="8" t="s">
        <v>21</v>
      </c>
      <c r="E57" s="8" t="s">
        <v>22</v>
      </c>
      <c r="F57" s="8">
        <v>55</v>
      </c>
      <c r="G57" s="8">
        <v>2</v>
      </c>
      <c r="H57" s="8">
        <v>15</v>
      </c>
      <c r="I57" s="10">
        <f>VLOOKUP(H57:H88,[2]Sheet1!$A$3:$F$44,4,0)</f>
        <v>82.62</v>
      </c>
      <c r="J57" s="8"/>
    </row>
    <row r="58" s="2" customFormat="1" customHeight="1" spans="1:10">
      <c r="A58" s="8" t="s">
        <v>19</v>
      </c>
      <c r="B58" s="8" t="s">
        <v>65</v>
      </c>
      <c r="C58" s="8">
        <v>2011.6</v>
      </c>
      <c r="D58" s="8" t="s">
        <v>21</v>
      </c>
      <c r="E58" s="8" t="s">
        <v>22</v>
      </c>
      <c r="F58" s="8">
        <v>56</v>
      </c>
      <c r="G58" s="8">
        <v>2</v>
      </c>
      <c r="H58" s="8">
        <v>16</v>
      </c>
      <c r="I58" s="10">
        <f>VLOOKUP(H58:H89,[2]Sheet1!$A$3:$F$44,4,0)</f>
        <v>85.13</v>
      </c>
      <c r="J58" s="8"/>
    </row>
    <row r="59" s="2" customFormat="1" customHeight="1" spans="1:10">
      <c r="A59" s="8" t="s">
        <v>19</v>
      </c>
      <c r="B59" s="8" t="s">
        <v>20</v>
      </c>
      <c r="C59" s="8">
        <v>2020.6</v>
      </c>
      <c r="D59" s="8" t="s">
        <v>21</v>
      </c>
      <c r="E59" s="8" t="s">
        <v>22</v>
      </c>
      <c r="F59" s="8">
        <v>57</v>
      </c>
      <c r="G59" s="8">
        <v>2</v>
      </c>
      <c r="H59" s="8">
        <v>17</v>
      </c>
      <c r="I59" s="10">
        <f>VLOOKUP(H59:H90,[2]Sheet1!$A$3:$F$44,4,0)</f>
        <v>80.96</v>
      </c>
      <c r="J59" s="8"/>
    </row>
    <row r="60" s="2" customFormat="1" customHeight="1" spans="1:10">
      <c r="A60" s="8" t="s">
        <v>19</v>
      </c>
      <c r="B60" s="8" t="s">
        <v>20</v>
      </c>
      <c r="C60" s="8">
        <v>2023.6</v>
      </c>
      <c r="D60" s="8" t="s">
        <v>21</v>
      </c>
      <c r="E60" s="8" t="s">
        <v>22</v>
      </c>
      <c r="F60" s="8">
        <v>58</v>
      </c>
      <c r="G60" s="8">
        <v>2</v>
      </c>
      <c r="H60" s="8">
        <v>18</v>
      </c>
      <c r="I60" s="10">
        <f>VLOOKUP(H60:H91,[2]Sheet1!$A$3:$F$44,4,0)</f>
        <v>82.26</v>
      </c>
      <c r="J60" s="8"/>
    </row>
    <row r="61" s="2" customFormat="1" customHeight="1" spans="1:10">
      <c r="A61" s="8" t="s">
        <v>19</v>
      </c>
      <c r="B61" s="8" t="s">
        <v>20</v>
      </c>
      <c r="C61" s="8">
        <v>2022.6</v>
      </c>
      <c r="D61" s="8" t="s">
        <v>21</v>
      </c>
      <c r="E61" s="8" t="s">
        <v>22</v>
      </c>
      <c r="F61" s="8">
        <v>59</v>
      </c>
      <c r="G61" s="8">
        <v>2</v>
      </c>
      <c r="H61" s="8">
        <v>19</v>
      </c>
      <c r="I61" s="10">
        <f>VLOOKUP(H61:H92,[2]Sheet1!$A$3:$F$44,4,0)</f>
        <v>83.78</v>
      </c>
      <c r="J61" s="8"/>
    </row>
    <row r="62" s="2" customFormat="1" customHeight="1" spans="1:10">
      <c r="A62" s="8" t="s">
        <v>19</v>
      </c>
      <c r="B62" s="8" t="s">
        <v>20</v>
      </c>
      <c r="C62" s="8">
        <v>2015.7</v>
      </c>
      <c r="D62" s="8" t="s">
        <v>21</v>
      </c>
      <c r="E62" s="8" t="s">
        <v>22</v>
      </c>
      <c r="F62" s="8">
        <v>60</v>
      </c>
      <c r="G62" s="8">
        <v>2</v>
      </c>
      <c r="H62" s="8">
        <v>20</v>
      </c>
      <c r="I62" s="10">
        <f>VLOOKUP(H62:H93,[2]Sheet1!$A$3:$F$44,4,0)</f>
        <v>84.87</v>
      </c>
      <c r="J62" s="8"/>
    </row>
    <row r="63" s="2" customFormat="1" customHeight="1" spans="1:10">
      <c r="A63" s="8" t="s">
        <v>19</v>
      </c>
      <c r="B63" s="8" t="s">
        <v>55</v>
      </c>
      <c r="C63" s="8">
        <v>2019.6</v>
      </c>
      <c r="D63" s="8" t="s">
        <v>21</v>
      </c>
      <c r="E63" s="8" t="s">
        <v>22</v>
      </c>
      <c r="F63" s="8">
        <v>61</v>
      </c>
      <c r="G63" s="8">
        <v>2</v>
      </c>
      <c r="H63" s="8">
        <v>21</v>
      </c>
      <c r="I63" s="10">
        <f>VLOOKUP(H63:H94,[2]Sheet1!$A$3:$F$44,4,0)</f>
        <v>84.47</v>
      </c>
      <c r="J63" s="8"/>
    </row>
    <row r="64" s="2" customFormat="1" customHeight="1" spans="1:10">
      <c r="A64" s="8" t="s">
        <v>19</v>
      </c>
      <c r="B64" s="8" t="s">
        <v>20</v>
      </c>
      <c r="C64" s="8">
        <v>2012.6</v>
      </c>
      <c r="D64" s="8" t="s">
        <v>21</v>
      </c>
      <c r="E64" s="8" t="s">
        <v>22</v>
      </c>
      <c r="F64" s="8">
        <v>62</v>
      </c>
      <c r="G64" s="8">
        <v>2</v>
      </c>
      <c r="H64" s="8">
        <v>22</v>
      </c>
      <c r="I64" s="10">
        <f>VLOOKUP(H64:H95,[2]Sheet1!$A$3:$F$44,4,0)</f>
        <v>84.56</v>
      </c>
      <c r="J64" s="8"/>
    </row>
    <row r="65" s="2" customFormat="1" customHeight="1" spans="1:10">
      <c r="A65" s="8" t="s">
        <v>19</v>
      </c>
      <c r="B65" s="8" t="s">
        <v>20</v>
      </c>
      <c r="C65" s="8">
        <v>2022.6</v>
      </c>
      <c r="D65" s="8" t="s">
        <v>21</v>
      </c>
      <c r="E65" s="8" t="s">
        <v>22</v>
      </c>
      <c r="F65" s="8">
        <v>63</v>
      </c>
      <c r="G65" s="11">
        <v>2</v>
      </c>
      <c r="H65" s="11">
        <v>23</v>
      </c>
      <c r="I65" s="10">
        <f>VLOOKUP(H65:H96,[2]Sheet1!$A$3:$F$44,4,0)</f>
        <v>84.1</v>
      </c>
      <c r="J65" s="8"/>
    </row>
    <row r="66" s="2" customFormat="1" customHeight="1" spans="1:10">
      <c r="A66" s="8" t="s">
        <v>19</v>
      </c>
      <c r="B66" s="8" t="s">
        <v>20</v>
      </c>
      <c r="C66" s="8">
        <v>2020.6</v>
      </c>
      <c r="D66" s="8" t="s">
        <v>21</v>
      </c>
      <c r="E66" s="8" t="s">
        <v>22</v>
      </c>
      <c r="F66" s="8">
        <v>64</v>
      </c>
      <c r="G66" s="8">
        <v>2</v>
      </c>
      <c r="H66" s="8">
        <v>24</v>
      </c>
      <c r="I66" s="10">
        <f>VLOOKUP(H66:H97,[2]Sheet1!$A$3:$F$44,4,0)</f>
        <v>86.21</v>
      </c>
      <c r="J66" s="8"/>
    </row>
    <row r="67" s="2" customFormat="1" customHeight="1" spans="1:10">
      <c r="A67" s="8" t="s">
        <v>19</v>
      </c>
      <c r="B67" s="8" t="s">
        <v>20</v>
      </c>
      <c r="C67" s="8">
        <v>2016.7</v>
      </c>
      <c r="D67" s="8" t="s">
        <v>21</v>
      </c>
      <c r="E67" s="8" t="s">
        <v>22</v>
      </c>
      <c r="F67" s="8">
        <v>65</v>
      </c>
      <c r="G67" s="8">
        <v>2</v>
      </c>
      <c r="H67" s="8">
        <v>25</v>
      </c>
      <c r="I67" s="10">
        <f>VLOOKUP(H67:H98,[2]Sheet1!$A$3:$F$44,4,0)</f>
        <v>84.38</v>
      </c>
      <c r="J67" s="8"/>
    </row>
    <row r="68" s="2" customFormat="1" customHeight="1" spans="1:10">
      <c r="A68" s="8" t="s">
        <v>33</v>
      </c>
      <c r="B68" s="8" t="s">
        <v>20</v>
      </c>
      <c r="C68" s="8">
        <v>2018.6</v>
      </c>
      <c r="D68" s="8" t="s">
        <v>21</v>
      </c>
      <c r="E68" s="8" t="s">
        <v>22</v>
      </c>
      <c r="F68" s="8">
        <v>66</v>
      </c>
      <c r="G68" s="8">
        <v>2</v>
      </c>
      <c r="H68" s="8">
        <v>26</v>
      </c>
      <c r="I68" s="10">
        <f>VLOOKUP(H68:H99,[2]Sheet1!$A$3:$F$44,4,0)</f>
        <v>81.11</v>
      </c>
      <c r="J68" s="8"/>
    </row>
    <row r="69" s="2" customFormat="1" customHeight="1" spans="1:10">
      <c r="A69" s="8" t="s">
        <v>19</v>
      </c>
      <c r="B69" s="8" t="s">
        <v>20</v>
      </c>
      <c r="C69" s="8">
        <v>2021.7</v>
      </c>
      <c r="D69" s="8" t="s">
        <v>21</v>
      </c>
      <c r="E69" s="8" t="s">
        <v>22</v>
      </c>
      <c r="F69" s="8">
        <v>67</v>
      </c>
      <c r="G69" s="8">
        <v>2</v>
      </c>
      <c r="H69" s="8">
        <v>27</v>
      </c>
      <c r="I69" s="10">
        <f>VLOOKUP(H69:H100,[2]Sheet1!$A$3:$F$44,4,0)</f>
        <v>84.33</v>
      </c>
      <c r="J69" s="8"/>
    </row>
    <row r="70" s="2" customFormat="1" customHeight="1" spans="1:10">
      <c r="A70" s="8" t="s">
        <v>19</v>
      </c>
      <c r="B70" s="8" t="s">
        <v>20</v>
      </c>
      <c r="C70" s="8">
        <v>2019.6</v>
      </c>
      <c r="D70" s="8" t="s">
        <v>21</v>
      </c>
      <c r="E70" s="8" t="s">
        <v>22</v>
      </c>
      <c r="F70" s="8">
        <v>68</v>
      </c>
      <c r="G70" s="8">
        <v>2</v>
      </c>
      <c r="H70" s="8">
        <v>28</v>
      </c>
      <c r="I70" s="10">
        <f>VLOOKUP(H70:H101,[2]Sheet1!$A$3:$F$44,4,0)</f>
        <v>84.22</v>
      </c>
      <c r="J70" s="8"/>
    </row>
    <row r="71" s="2" customFormat="1" customHeight="1" spans="1:10">
      <c r="A71" s="8" t="s">
        <v>33</v>
      </c>
      <c r="B71" s="8" t="s">
        <v>20</v>
      </c>
      <c r="C71" s="8">
        <v>2013.7</v>
      </c>
      <c r="D71" s="8" t="s">
        <v>21</v>
      </c>
      <c r="E71" s="8" t="s">
        <v>22</v>
      </c>
      <c r="F71" s="8">
        <v>69</v>
      </c>
      <c r="G71" s="8">
        <v>2</v>
      </c>
      <c r="H71" s="8">
        <v>29</v>
      </c>
      <c r="I71" s="10">
        <f>VLOOKUP(H71:H102,[2]Sheet1!$A$3:$F$44,4,0)</f>
        <v>83.08</v>
      </c>
      <c r="J71" s="8"/>
    </row>
    <row r="72" s="2" customFormat="1" customHeight="1" spans="1:10">
      <c r="A72" s="8" t="s">
        <v>19</v>
      </c>
      <c r="B72" s="8" t="s">
        <v>20</v>
      </c>
      <c r="C72" s="8">
        <v>2021.7</v>
      </c>
      <c r="D72" s="8" t="s">
        <v>21</v>
      </c>
      <c r="E72" s="8" t="s">
        <v>22</v>
      </c>
      <c r="F72" s="8">
        <v>70</v>
      </c>
      <c r="G72" s="8">
        <v>2</v>
      </c>
      <c r="H72" s="8">
        <v>30</v>
      </c>
      <c r="I72" s="10">
        <f>VLOOKUP(H72:H103,[2]Sheet1!$A$3:$F$44,4,0)</f>
        <v>83.74</v>
      </c>
      <c r="J72" s="8"/>
    </row>
    <row r="73" s="2" customFormat="1" customHeight="1" spans="1:10">
      <c r="A73" s="8" t="s">
        <v>19</v>
      </c>
      <c r="B73" s="8" t="s">
        <v>20</v>
      </c>
      <c r="C73" s="8">
        <v>2021.7</v>
      </c>
      <c r="D73" s="8" t="s">
        <v>21</v>
      </c>
      <c r="E73" s="8" t="s">
        <v>22</v>
      </c>
      <c r="F73" s="8">
        <v>71</v>
      </c>
      <c r="G73" s="8">
        <v>2</v>
      </c>
      <c r="H73" s="8">
        <v>31</v>
      </c>
      <c r="I73" s="10">
        <f>VLOOKUP(H73:H104,[2]Sheet1!$A$3:$F$44,4,0)</f>
        <v>85.43</v>
      </c>
      <c r="J73" s="8"/>
    </row>
    <row r="74" s="2" customFormat="1" customHeight="1" spans="1:10">
      <c r="A74" s="8" t="s">
        <v>19</v>
      </c>
      <c r="B74" s="8" t="s">
        <v>20</v>
      </c>
      <c r="C74" s="8">
        <v>2016.7</v>
      </c>
      <c r="D74" s="8" t="s">
        <v>21</v>
      </c>
      <c r="E74" s="8" t="s">
        <v>22</v>
      </c>
      <c r="F74" s="8">
        <v>72</v>
      </c>
      <c r="G74" s="8">
        <v>2</v>
      </c>
      <c r="H74" s="8">
        <v>32</v>
      </c>
      <c r="I74" s="10">
        <f>VLOOKUP(H74:H105,[2]Sheet1!$A$3:$F$44,4,0)</f>
        <v>84</v>
      </c>
      <c r="J74" s="8"/>
    </row>
    <row r="75" s="2" customFormat="1" customHeight="1" spans="1:10">
      <c r="A75" s="8" t="s">
        <v>33</v>
      </c>
      <c r="B75" s="8" t="s">
        <v>87</v>
      </c>
      <c r="C75" s="8">
        <v>2009.6</v>
      </c>
      <c r="D75" s="8" t="s">
        <v>21</v>
      </c>
      <c r="E75" s="8" t="s">
        <v>22</v>
      </c>
      <c r="F75" s="8">
        <v>73</v>
      </c>
      <c r="G75" s="8">
        <v>2</v>
      </c>
      <c r="H75" s="8">
        <v>33</v>
      </c>
      <c r="I75" s="10">
        <f>VLOOKUP(H75:H106,[2]Sheet1!$A$3:$F$44,4,0)</f>
        <v>83.19</v>
      </c>
      <c r="J75" s="8"/>
    </row>
    <row r="76" s="2" customFormat="1" customHeight="1" spans="1:10">
      <c r="A76" s="8" t="s">
        <v>33</v>
      </c>
      <c r="B76" s="8" t="s">
        <v>20</v>
      </c>
      <c r="C76" s="8">
        <v>2016.7</v>
      </c>
      <c r="D76" s="8" t="s">
        <v>21</v>
      </c>
      <c r="E76" s="8" t="s">
        <v>22</v>
      </c>
      <c r="F76" s="8">
        <v>74</v>
      </c>
      <c r="G76" s="8">
        <v>2</v>
      </c>
      <c r="H76" s="8">
        <v>34</v>
      </c>
      <c r="I76" s="10">
        <f>VLOOKUP(H76:H107,[2]Sheet1!$A$3:$F$44,4,0)</f>
        <v>82.36</v>
      </c>
      <c r="J76" s="8"/>
    </row>
    <row r="77" s="2" customFormat="1" customHeight="1" spans="1:10">
      <c r="A77" s="8" t="s">
        <v>19</v>
      </c>
      <c r="B77" s="8" t="s">
        <v>20</v>
      </c>
      <c r="C77" s="8">
        <v>2021.7</v>
      </c>
      <c r="D77" s="8" t="s">
        <v>21</v>
      </c>
      <c r="E77" s="8" t="s">
        <v>22</v>
      </c>
      <c r="F77" s="8">
        <v>75</v>
      </c>
      <c r="G77" s="8">
        <v>2</v>
      </c>
      <c r="H77" s="8">
        <v>35</v>
      </c>
      <c r="I77" s="10">
        <f>VLOOKUP(H77:H108,[2]Sheet1!$A$3:$F$44,4,0)</f>
        <v>84.42</v>
      </c>
      <c r="J77" s="8"/>
    </row>
    <row r="78" s="2" customFormat="1" customHeight="1" spans="1:10">
      <c r="A78" s="8" t="s">
        <v>19</v>
      </c>
      <c r="B78" s="8" t="s">
        <v>20</v>
      </c>
      <c r="C78" s="8">
        <v>2017.6</v>
      </c>
      <c r="D78" s="8" t="s">
        <v>21</v>
      </c>
      <c r="E78" s="8" t="s">
        <v>22</v>
      </c>
      <c r="F78" s="8">
        <v>76</v>
      </c>
      <c r="G78" s="8">
        <v>2</v>
      </c>
      <c r="H78" s="8">
        <v>36</v>
      </c>
      <c r="I78" s="10">
        <f>VLOOKUP(H78:H109,[2]Sheet1!$A$3:$F$44,4,0)</f>
        <v>85.12</v>
      </c>
      <c r="J78" s="8"/>
    </row>
    <row r="79" s="2" customFormat="1" customHeight="1" spans="1:10">
      <c r="A79" s="8" t="s">
        <v>19</v>
      </c>
      <c r="B79" s="8" t="s">
        <v>20</v>
      </c>
      <c r="C79" s="8">
        <v>2013.6</v>
      </c>
      <c r="D79" s="8" t="s">
        <v>21</v>
      </c>
      <c r="E79" s="8" t="s">
        <v>22</v>
      </c>
      <c r="F79" s="8">
        <v>77</v>
      </c>
      <c r="G79" s="8">
        <v>2</v>
      </c>
      <c r="H79" s="8">
        <v>37</v>
      </c>
      <c r="I79" s="10">
        <f>VLOOKUP(H79:H110,[2]Sheet1!$A$3:$F$44,4,0)</f>
        <v>81.95</v>
      </c>
      <c r="J79" s="8"/>
    </row>
    <row r="80" s="2" customFormat="1" customHeight="1" spans="1:10">
      <c r="A80" s="8" t="s">
        <v>19</v>
      </c>
      <c r="B80" s="8" t="s">
        <v>62</v>
      </c>
      <c r="C80" s="8">
        <v>2022.6</v>
      </c>
      <c r="D80" s="8" t="s">
        <v>21</v>
      </c>
      <c r="E80" s="8" t="s">
        <v>22</v>
      </c>
      <c r="F80" s="8">
        <v>78</v>
      </c>
      <c r="G80" s="8">
        <v>2</v>
      </c>
      <c r="H80" s="8">
        <v>38</v>
      </c>
      <c r="I80" s="10">
        <f>VLOOKUP(H80:H111,[2]Sheet1!$A$3:$F$44,4,0)</f>
        <v>84.47</v>
      </c>
      <c r="J80" s="8"/>
    </row>
    <row r="81" s="2" customFormat="1" customHeight="1" spans="1:10">
      <c r="A81" s="8" t="s">
        <v>33</v>
      </c>
      <c r="B81" s="8" t="s">
        <v>20</v>
      </c>
      <c r="C81" s="8">
        <v>2014.7</v>
      </c>
      <c r="D81" s="8" t="s">
        <v>21</v>
      </c>
      <c r="E81" s="8" t="s">
        <v>22</v>
      </c>
      <c r="F81" s="8">
        <v>79</v>
      </c>
      <c r="G81" s="8">
        <v>2</v>
      </c>
      <c r="H81" s="8">
        <v>39</v>
      </c>
      <c r="I81" s="10">
        <f>VLOOKUP(H81:H112,[2]Sheet1!$A$3:$F$44,4,0)</f>
        <v>82.83</v>
      </c>
      <c r="J81" s="8"/>
    </row>
    <row r="82" s="2" customFormat="1" customHeight="1" spans="1:10">
      <c r="A82" s="8" t="s">
        <v>19</v>
      </c>
      <c r="B82" s="8" t="s">
        <v>20</v>
      </c>
      <c r="C82" s="8">
        <v>2023.7</v>
      </c>
      <c r="D82" s="8" t="s">
        <v>21</v>
      </c>
      <c r="E82" s="8" t="s">
        <v>22</v>
      </c>
      <c r="F82" s="8">
        <v>80</v>
      </c>
      <c r="G82" s="8">
        <v>2</v>
      </c>
      <c r="H82" s="8">
        <v>40</v>
      </c>
      <c r="I82" s="10">
        <f>VLOOKUP(H82:H113,[2]Sheet1!$A$3:$F$44,4,0)</f>
        <v>88.8</v>
      </c>
      <c r="J82" s="8"/>
    </row>
    <row r="83" s="2" customFormat="1" customHeight="1" spans="1:10">
      <c r="A83" s="8" t="s">
        <v>19</v>
      </c>
      <c r="B83" s="8" t="s">
        <v>20</v>
      </c>
      <c r="C83" s="8">
        <v>2016.7</v>
      </c>
      <c r="D83" s="8" t="s">
        <v>21</v>
      </c>
      <c r="E83" s="8" t="s">
        <v>22</v>
      </c>
      <c r="F83" s="8">
        <v>81</v>
      </c>
      <c r="G83" s="8">
        <v>2</v>
      </c>
      <c r="H83" s="8">
        <v>41</v>
      </c>
      <c r="I83" s="10">
        <f>VLOOKUP(H83:H114,[2]Sheet1!$A$3:$F$44,4,0)</f>
        <v>82.74</v>
      </c>
      <c r="J83" s="8"/>
    </row>
    <row r="84" s="2" customFormat="1" customHeight="1" spans="1:10">
      <c r="A84" s="8" t="s">
        <v>19</v>
      </c>
      <c r="B84" s="8" t="s">
        <v>20</v>
      </c>
      <c r="C84" s="8">
        <v>2018.7</v>
      </c>
      <c r="D84" s="8" t="s">
        <v>21</v>
      </c>
      <c r="E84" s="8" t="s">
        <v>22</v>
      </c>
      <c r="F84" s="8">
        <v>82</v>
      </c>
      <c r="G84" s="8">
        <v>2</v>
      </c>
      <c r="H84" s="8">
        <v>42</v>
      </c>
      <c r="I84" s="10">
        <f>VLOOKUP(H84:H115,[2]Sheet1!$A$3:$F$44,4,0)</f>
        <v>82.58</v>
      </c>
      <c r="J84" s="8"/>
    </row>
    <row r="85" s="2" customFormat="1" ht="24" customHeight="1" spans="1:10">
      <c r="A85" s="8" t="s">
        <v>19</v>
      </c>
      <c r="B85" s="8" t="s">
        <v>20</v>
      </c>
      <c r="C85" s="8">
        <v>2022.7</v>
      </c>
      <c r="D85" s="8" t="s">
        <v>21</v>
      </c>
      <c r="E85" s="8" t="s">
        <v>22</v>
      </c>
      <c r="F85" s="8">
        <v>83</v>
      </c>
      <c r="G85" s="8"/>
      <c r="H85" s="8"/>
      <c r="I85" s="8"/>
      <c r="J85" s="8" t="s">
        <v>207</v>
      </c>
    </row>
    <row r="86" s="2" customFormat="1" ht="24" customHeight="1" spans="1:10">
      <c r="A86" s="8" t="s">
        <v>33</v>
      </c>
      <c r="B86" s="8" t="s">
        <v>20</v>
      </c>
      <c r="C86" s="8">
        <v>2012.6</v>
      </c>
      <c r="D86" s="8" t="s">
        <v>21</v>
      </c>
      <c r="E86" s="8" t="s">
        <v>22</v>
      </c>
      <c r="F86" s="8">
        <v>84</v>
      </c>
      <c r="G86" s="8"/>
      <c r="H86" s="8"/>
      <c r="I86" s="8"/>
      <c r="J86" s="8" t="s">
        <v>207</v>
      </c>
    </row>
  </sheetData>
  <autoFilter ref="A2:J86">
    <sortState ref="A3:J86">
      <sortCondition ref="G3"/>
    </sortState>
    <extLst/>
  </autoFilter>
  <sortState ref="A3:S86">
    <sortCondition ref="I3:I86" descending="1"/>
  </sortState>
  <mergeCells count="1">
    <mergeCell ref="A1:J1"/>
  </mergeCells>
  <pageMargins left="0.748031496062992" right="0.748031496062992" top="0.6" bottom="0.58" header="0.4" footer="0.36"/>
  <pageSetup paperSize="9" scale="5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Can</cp:lastModifiedBy>
  <dcterms:created xsi:type="dcterms:W3CDTF">2023-07-08T02:24:00Z</dcterms:created>
  <cp:lastPrinted>2023-07-09T04:59:00Z</cp:lastPrinted>
  <dcterms:modified xsi:type="dcterms:W3CDTF">2023-07-12T01:08:22Z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A2EF51E97C5840B7926D851286A48843_11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