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<sst xmlns="http://schemas.openxmlformats.org/spreadsheetml/2006/main" count="119" uniqueCount="70">
  <si>
    <t>附件1：</t>
  </si>
  <si>
    <t>神农架林区2023年公开招聘中小学幼儿园教师体检、考察人员名单</t>
  </si>
  <si>
    <t>姓名</t>
  </si>
  <si>
    <t>性别</t>
  </si>
  <si>
    <t>准考证号</t>
  </si>
  <si>
    <t>岗位招聘数</t>
  </si>
  <si>
    <t>笔试</t>
  </si>
  <si>
    <t>面试</t>
  </si>
  <si>
    <t>总成绩</t>
  </si>
  <si>
    <t>岗位类型名称</t>
  </si>
  <si>
    <t>学科名称</t>
  </si>
  <si>
    <t>备注</t>
  </si>
  <si>
    <t>笔试成绩</t>
  </si>
  <si>
    <t>折算分(40%)</t>
  </si>
  <si>
    <t>面试成绩</t>
  </si>
  <si>
    <t>折算分(60%)</t>
  </si>
  <si>
    <t>刘玲君</t>
  </si>
  <si>
    <t>女</t>
  </si>
  <si>
    <t>12023900100324</t>
  </si>
  <si>
    <t>1</t>
  </si>
  <si>
    <t>新机制教师岗</t>
  </si>
  <si>
    <t>小学数学</t>
  </si>
  <si>
    <t>喻阳</t>
  </si>
  <si>
    <t>22013900100109</t>
  </si>
  <si>
    <t>地方自主招聘农村教师岗</t>
  </si>
  <si>
    <t>小学语文</t>
  </si>
  <si>
    <t>肖肖</t>
  </si>
  <si>
    <t>22013900100121</t>
  </si>
  <si>
    <t>吴萌薇</t>
  </si>
  <si>
    <t>22023900100323</t>
  </si>
  <si>
    <t>王怀宇</t>
  </si>
  <si>
    <t>男</t>
  </si>
  <si>
    <t>22063900100802</t>
  </si>
  <si>
    <t>小学音乐</t>
  </si>
  <si>
    <t>廖良翠</t>
  </si>
  <si>
    <t>22073900100904</t>
  </si>
  <si>
    <t>小学体育</t>
  </si>
  <si>
    <t>邹燕</t>
  </si>
  <si>
    <t>23013050300129</t>
  </si>
  <si>
    <t>初中语文</t>
  </si>
  <si>
    <t>张来相</t>
  </si>
  <si>
    <t>23113280603118</t>
  </si>
  <si>
    <t>初中体育与健康</t>
  </si>
  <si>
    <t>郑坤宇</t>
  </si>
  <si>
    <t>46013030300918</t>
  </si>
  <si>
    <t>幼儿园教师岗</t>
  </si>
  <si>
    <t>幼儿园学前教育</t>
  </si>
  <si>
    <t>倪晓华</t>
  </si>
  <si>
    <t>46013900102208</t>
  </si>
  <si>
    <t>刘炎炎</t>
  </si>
  <si>
    <t>46013900102330</t>
  </si>
  <si>
    <t>邓英</t>
  </si>
  <si>
    <t>46013900102504</t>
  </si>
  <si>
    <t>肖晓</t>
  </si>
  <si>
    <t>46013900102206</t>
  </si>
  <si>
    <t>易华</t>
  </si>
  <si>
    <t>46013900102513</t>
  </si>
  <si>
    <t>郭银</t>
  </si>
  <si>
    <t>46013900102309</t>
  </si>
  <si>
    <t>递补</t>
  </si>
  <si>
    <t>刘慧</t>
  </si>
  <si>
    <t>46013900102218</t>
  </si>
  <si>
    <t>郭芳</t>
  </si>
  <si>
    <t>46013900102225</t>
  </si>
  <si>
    <t>赵丽</t>
  </si>
  <si>
    <t>46013900102202</t>
  </si>
  <si>
    <t>唐城</t>
  </si>
  <si>
    <t>46013900102418</t>
  </si>
  <si>
    <t>刘小露</t>
  </si>
  <si>
    <t>46013900102327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</si>
</sst>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0" xfId="49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E85B1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abSelected="1" workbookViewId="0">
      <pane ySplit="1" topLeftCell="A2" activePane="bottomLeft" state="frozen"/>
      <selection/>
      <selection pane="bottomLeft" activeCell="A2" sqref="A2:L2"/>
    </sheetView>
  </sheetViews>
  <sheetFormatPr defaultColWidth="9" defaultRowHeight="19" customHeight="1"/>
  <cols>
    <col min="1" max="1" width="8.27777777777778" style="17" customWidth="1"/>
    <col min="2" max="2" width="5" style="17" customWidth="1"/>
    <col min="3" max="3" width="15.1111111111111" style="17" customWidth="1"/>
    <col min="4" max="4" width="7.37962962962963" style="17" customWidth="1"/>
    <col min="5" max="5" width="8.77777777777778" style="17" customWidth="1"/>
    <col min="6" max="6" width="7.44444444444444" style="17" customWidth="1"/>
    <col min="7" max="7" width="8.77777777777778" style="17" customWidth="1"/>
    <col min="8" max="8" width="7.66666666666667" style="17" customWidth="1"/>
    <col min="9" max="9" width="8.77777777777778" style="17" customWidth="1"/>
    <col min="10" max="10" width="25.4444444444444" style="17" customWidth="1"/>
    <col min="11" max="11" width="15.4444444444444" style="17" customWidth="1"/>
    <col min="12" max="14" width="9" style="17"/>
    <col min="15" max="15" width="9" style="14"/>
    <col min="16" max="16384" width="9" style="17"/>
  </cols>
  <sheetData>
    <row r="1" customHeight="1" spans="1:1">
      <c r="A1" s="18" t="s">
        <v>0</v>
      </c>
    </row>
    <row r="2" ht="38" customHeight="1" spans="1:12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="14" customFormat="1" ht="36" customHeight="1" spans="1:12">
      <c r="A3" s="20" t="s">
        <v>2</v>
      </c>
      <c r="B3" s="20" t="s">
        <v>3</v>
      </c>
      <c r="C3" s="20" t="s">
        <v>4</v>
      </c>
      <c r="D3" s="20" t="s">
        <v>5</v>
      </c>
      <c r="E3" s="21" t="s">
        <v>6</v>
      </c>
      <c r="F3" s="21"/>
      <c r="G3" s="20" t="s">
        <v>7</v>
      </c>
      <c r="H3" s="20"/>
      <c r="I3" s="20" t="s">
        <v>8</v>
      </c>
      <c r="J3" s="20" t="s">
        <v>9</v>
      </c>
      <c r="K3" s="20" t="s">
        <v>10</v>
      </c>
      <c r="L3" s="20" t="s">
        <v>11</v>
      </c>
    </row>
    <row r="4" s="14" customFormat="1" ht="40" customHeight="1" spans="1:12">
      <c r="A4" s="20"/>
      <c r="B4" s="20"/>
      <c r="C4" s="20"/>
      <c r="D4" s="20"/>
      <c r="E4" s="20" t="s">
        <v>12</v>
      </c>
      <c r="F4" s="20" t="s">
        <v>13</v>
      </c>
      <c r="G4" s="20" t="s">
        <v>14</v>
      </c>
      <c r="H4" s="20" t="s">
        <v>15</v>
      </c>
      <c r="I4" s="20"/>
      <c r="J4" s="20"/>
      <c r="K4" s="20"/>
      <c r="L4" s="20"/>
    </row>
    <row r="5" s="14" customFormat="1" ht="20" customHeight="1" spans="1:12">
      <c r="A5" s="22" t="s">
        <v>16</v>
      </c>
      <c r="B5" s="1" t="s">
        <v>17</v>
      </c>
      <c r="C5" s="1" t="s">
        <v>18</v>
      </c>
      <c r="D5" s="4" t="s">
        <v>19</v>
      </c>
      <c r="E5" s="3">
        <v>74.15</v>
      </c>
      <c r="F5" s="4">
        <f>E5*0.4</f>
        <v>29.66</v>
      </c>
      <c r="G5" s="4">
        <v>83.84</v>
      </c>
      <c r="H5" s="4">
        <f>G5*0.6</f>
        <v>50.304</v>
      </c>
      <c r="I5" s="4">
        <f>F5+H5</f>
        <v>79.964</v>
      </c>
      <c r="J5" s="1" t="s">
        <v>20</v>
      </c>
      <c r="K5" s="1" t="s">
        <v>21</v>
      </c>
      <c r="L5" s="9"/>
    </row>
    <row r="6" s="15" customFormat="1" ht="20" customHeight="1" spans="1:12">
      <c r="A6" s="22" t="s">
        <v>22</v>
      </c>
      <c r="B6" s="1" t="s">
        <v>17</v>
      </c>
      <c r="C6" s="1" t="s">
        <v>23</v>
      </c>
      <c r="D6" s="23">
        <v>2</v>
      </c>
      <c r="E6" s="3">
        <v>65.5</v>
      </c>
      <c r="F6" s="4">
        <f>E6*0.4</f>
        <v>26.2</v>
      </c>
      <c r="G6" s="1">
        <v>85</v>
      </c>
      <c r="H6" s="4">
        <f>G6*0.6</f>
        <v>51</v>
      </c>
      <c r="I6" s="4">
        <f>F6+H6</f>
        <v>77.2</v>
      </c>
      <c r="J6" s="24" t="s">
        <v>24</v>
      </c>
      <c r="K6" s="1" t="s">
        <v>25</v>
      </c>
      <c r="L6" s="9"/>
    </row>
    <row r="7" s="15" customFormat="1" ht="20" customHeight="1" spans="1:12">
      <c r="A7" s="22" t="s">
        <v>26</v>
      </c>
      <c r="B7" s="1" t="s">
        <v>17</v>
      </c>
      <c r="C7" s="1" t="s">
        <v>27</v>
      </c>
      <c r="D7" s="23"/>
      <c r="E7" s="3">
        <v>59.4</v>
      </c>
      <c r="F7" s="4">
        <f>E7*0.4</f>
        <v>23.76</v>
      </c>
      <c r="G7" s="1">
        <v>85.74</v>
      </c>
      <c r="H7" s="4">
        <f>G7*0.6</f>
        <v>51.444</v>
      </c>
      <c r="I7" s="4">
        <f>F7+H7</f>
        <v>75.204</v>
      </c>
      <c r="J7" s="24" t="s">
        <v>24</v>
      </c>
      <c r="K7" s="1" t="s">
        <v>25</v>
      </c>
      <c r="L7" s="9"/>
    </row>
    <row r="8" s="14" customFormat="1" ht="20" customHeight="1" spans="1:12">
      <c r="A8" s="22" t="s">
        <v>28</v>
      </c>
      <c r="B8" s="1" t="s">
        <v>17</v>
      </c>
      <c r="C8" s="1" t="s">
        <v>29</v>
      </c>
      <c r="D8" s="1">
        <v>1</v>
      </c>
      <c r="E8" s="3">
        <v>74.7</v>
      </c>
      <c r="F8" s="4">
        <f>E8*0.4</f>
        <v>29.88</v>
      </c>
      <c r="G8" s="1">
        <v>81.26</v>
      </c>
      <c r="H8" s="4">
        <f>G8*0.6</f>
        <v>48.756</v>
      </c>
      <c r="I8" s="4">
        <f>F8+H8</f>
        <v>78.636</v>
      </c>
      <c r="J8" s="1" t="s">
        <v>24</v>
      </c>
      <c r="K8" s="1" t="s">
        <v>21</v>
      </c>
      <c r="L8" s="9"/>
    </row>
    <row r="9" s="14" customFormat="1" ht="20" customHeight="1" spans="1:12">
      <c r="A9" s="22" t="s">
        <v>30</v>
      </c>
      <c r="B9" s="1" t="s">
        <v>31</v>
      </c>
      <c r="C9" s="1" t="s">
        <v>32</v>
      </c>
      <c r="D9" s="1">
        <v>1</v>
      </c>
      <c r="E9" s="3">
        <v>74.05</v>
      </c>
      <c r="F9" s="4">
        <f>E9*0.4</f>
        <v>29.62</v>
      </c>
      <c r="G9" s="1">
        <v>79.52</v>
      </c>
      <c r="H9" s="4">
        <f>G9*0.6</f>
        <v>47.712</v>
      </c>
      <c r="I9" s="4">
        <f>F9+H9</f>
        <v>77.332</v>
      </c>
      <c r="J9" s="1" t="s">
        <v>24</v>
      </c>
      <c r="K9" s="1" t="s">
        <v>33</v>
      </c>
      <c r="L9" s="9"/>
    </row>
    <row r="10" s="14" customFormat="1" ht="20" customHeight="1" spans="1:12">
      <c r="A10" s="22" t="s">
        <v>34</v>
      </c>
      <c r="B10" s="1" t="s">
        <v>17</v>
      </c>
      <c r="C10" s="1" t="s">
        <v>35</v>
      </c>
      <c r="D10" s="1">
        <v>1</v>
      </c>
      <c r="E10" s="3">
        <v>73.1</v>
      </c>
      <c r="F10" s="4">
        <f>E10*0.4</f>
        <v>29.24</v>
      </c>
      <c r="G10" s="1">
        <v>82.76</v>
      </c>
      <c r="H10" s="4">
        <f>G10*0.6</f>
        <v>49.656</v>
      </c>
      <c r="I10" s="4">
        <f>F10+H10</f>
        <v>78.896</v>
      </c>
      <c r="J10" s="1" t="s">
        <v>24</v>
      </c>
      <c r="K10" s="1" t="s">
        <v>36</v>
      </c>
      <c r="L10" s="9"/>
    </row>
    <row r="11" s="16" customFormat="1" ht="20" customHeight="1" spans="1:12">
      <c r="A11" s="22" t="s">
        <v>37</v>
      </c>
      <c r="B11" s="1" t="s">
        <v>17</v>
      </c>
      <c r="C11" s="1" t="s">
        <v>38</v>
      </c>
      <c r="D11" s="1">
        <v>1</v>
      </c>
      <c r="E11" s="3">
        <v>62.2</v>
      </c>
      <c r="F11" s="4">
        <f>E11*0.4</f>
        <v>24.88</v>
      </c>
      <c r="G11" s="1">
        <v>82.46</v>
      </c>
      <c r="H11" s="4">
        <f>G11*0.6</f>
        <v>49.476</v>
      </c>
      <c r="I11" s="4">
        <f>F11+H11</f>
        <v>74.356</v>
      </c>
      <c r="J11" s="1" t="s">
        <v>24</v>
      </c>
      <c r="K11" s="1" t="s">
        <v>39</v>
      </c>
      <c r="L11" s="9"/>
    </row>
    <row r="12" s="14" customFormat="1" ht="20" customHeight="1" spans="1:12">
      <c r="A12" s="22" t="s">
        <v>40</v>
      </c>
      <c r="B12" s="1" t="s">
        <v>31</v>
      </c>
      <c r="C12" s="1" t="s">
        <v>41</v>
      </c>
      <c r="D12" s="1">
        <v>1</v>
      </c>
      <c r="E12" s="3">
        <v>71.2</v>
      </c>
      <c r="F12" s="4">
        <f>E12*0.4</f>
        <v>28.48</v>
      </c>
      <c r="G12" s="1">
        <v>79.88</v>
      </c>
      <c r="H12" s="4">
        <f>G12*0.6</f>
        <v>47.928</v>
      </c>
      <c r="I12" s="4">
        <f>F12+H12</f>
        <v>76.408</v>
      </c>
      <c r="J12" s="1" t="s">
        <v>24</v>
      </c>
      <c r="K12" s="1" t="s">
        <v>42</v>
      </c>
      <c r="L12" s="9"/>
    </row>
    <row r="13" s="14" customFormat="1" ht="20" customHeight="1" spans="1:12">
      <c r="A13" s="22" t="s">
        <v>43</v>
      </c>
      <c r="B13" s="1" t="s">
        <v>17</v>
      </c>
      <c r="C13" s="1" t="s">
        <v>44</v>
      </c>
      <c r="D13" s="24">
        <v>4</v>
      </c>
      <c r="E13" s="3">
        <v>82.35</v>
      </c>
      <c r="F13" s="4">
        <f>E13*0.4</f>
        <v>32.94</v>
      </c>
      <c r="G13" s="1">
        <v>85.25</v>
      </c>
      <c r="H13" s="4">
        <f>G13*0.6</f>
        <v>51.15</v>
      </c>
      <c r="I13" s="4">
        <f>F13+H13</f>
        <v>84.09</v>
      </c>
      <c r="J13" s="24" t="s">
        <v>45</v>
      </c>
      <c r="K13" s="24" t="s">
        <v>46</v>
      </c>
      <c r="L13" s="9"/>
    </row>
    <row r="14" s="14" customFormat="1" ht="20" customHeight="1" spans="1:12">
      <c r="A14" s="22" t="s">
        <v>47</v>
      </c>
      <c r="B14" s="1" t="s">
        <v>17</v>
      </c>
      <c r="C14" s="1" t="s">
        <v>48</v>
      </c>
      <c r="D14" s="24"/>
      <c r="E14" s="3">
        <v>74.45</v>
      </c>
      <c r="F14" s="4">
        <f>E14*0.4</f>
        <v>29.78</v>
      </c>
      <c r="G14" s="1">
        <v>85.88</v>
      </c>
      <c r="H14" s="4">
        <f>G14*0.6</f>
        <v>51.528</v>
      </c>
      <c r="I14" s="4">
        <f>F14+H14</f>
        <v>81.308</v>
      </c>
      <c r="J14" s="24" t="s">
        <v>45</v>
      </c>
      <c r="K14" s="24" t="s">
        <v>46</v>
      </c>
      <c r="L14" s="9"/>
    </row>
    <row r="15" s="14" customFormat="1" ht="20" customHeight="1" spans="1:12">
      <c r="A15" s="22" t="s">
        <v>49</v>
      </c>
      <c r="B15" s="1" t="s">
        <v>17</v>
      </c>
      <c r="C15" s="1" t="s">
        <v>50</v>
      </c>
      <c r="D15" s="24"/>
      <c r="E15" s="3">
        <v>76.45</v>
      </c>
      <c r="F15" s="4">
        <f>E15*0.4</f>
        <v>30.58</v>
      </c>
      <c r="G15" s="4">
        <v>82.04</v>
      </c>
      <c r="H15" s="4">
        <f>G15*0.6</f>
        <v>49.224</v>
      </c>
      <c r="I15" s="4">
        <f>F15+H15</f>
        <v>79.804</v>
      </c>
      <c r="J15" s="24" t="s">
        <v>45</v>
      </c>
      <c r="K15" s="24" t="s">
        <v>46</v>
      </c>
      <c r="L15" s="9"/>
    </row>
    <row r="16" s="14" customFormat="1" ht="20" customHeight="1" spans="1:12">
      <c r="A16" s="22" t="s">
        <v>51</v>
      </c>
      <c r="B16" s="1" t="s">
        <v>17</v>
      </c>
      <c r="C16" s="1" t="s">
        <v>52</v>
      </c>
      <c r="D16" s="24"/>
      <c r="E16" s="3">
        <v>75.25</v>
      </c>
      <c r="F16" s="4">
        <f>E16*0.4</f>
        <v>30.1</v>
      </c>
      <c r="G16" s="1">
        <v>81.56</v>
      </c>
      <c r="H16" s="4">
        <f>G16*0.6</f>
        <v>48.936</v>
      </c>
      <c r="I16" s="4">
        <f>F16+H16</f>
        <v>79.036</v>
      </c>
      <c r="J16" s="24" t="s">
        <v>45</v>
      </c>
      <c r="K16" s="24" t="s">
        <v>46</v>
      </c>
      <c r="L16" s="9"/>
    </row>
  </sheetData>
  <sortState ref="A20:J22">
    <sortCondition ref="I20:I22" descending="1"/>
  </sortState>
  <mergeCells count="13">
    <mergeCell ref="A2:L2"/>
    <mergeCell ref="E3:F3"/>
    <mergeCell ref="G3:H3"/>
    <mergeCell ref="A3:A4"/>
    <mergeCell ref="B3:B4"/>
    <mergeCell ref="C3:C4"/>
    <mergeCell ref="D3:D4"/>
    <mergeCell ref="D6:D7"/>
    <mergeCell ref="D13:D16"/>
    <mergeCell ref="I3:I4"/>
    <mergeCell ref="J3:J4"/>
    <mergeCell ref="K3:K4"/>
    <mergeCell ref="L3:L4"/>
  </mergeCells>
  <printOptions horizontalCentered="1" verticalCentered="1"/>
  <pageMargins left="0.393055555555556" right="0.393055555555556" top="0.786805555555556" bottom="0.786805555555556" header="0" footer="0"/>
  <pageSetup paperSize="9" scale="90" fitToHeight="0" orientation="landscape" horizontalDpi="600"/>
  <headerFooter/>
  <ignoredErrors>
    <ignoredError sqref="D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5:N16"/>
  <sheetViews>
    <sheetView topLeftCell="A5" workbookViewId="0">
      <selection activeCell="J5" sqref="J5"/>
    </sheetView>
  </sheetViews>
  <sheetFormatPr defaultColWidth="8.88888888888889" defaultRowHeight="14.4"/>
  <sheetData>
    <row r="5" ht="24" spans="2:14">
      <c r="B5" s="1" t="s">
        <v>43</v>
      </c>
      <c r="C5" s="1" t="s">
        <v>17</v>
      </c>
      <c r="D5" s="1" t="s">
        <v>44</v>
      </c>
      <c r="E5" s="2">
        <v>4</v>
      </c>
      <c r="F5" s="3">
        <v>82.35</v>
      </c>
      <c r="G5" s="4">
        <f t="shared" ref="G5:G16" si="0">F5*0.4</f>
        <v>32.94</v>
      </c>
      <c r="H5" s="1">
        <v>85.25</v>
      </c>
      <c r="I5" s="4">
        <f t="shared" ref="I5:I16" si="1">H5*0.6</f>
        <v>51.15</v>
      </c>
      <c r="J5" s="4">
        <f t="shared" ref="J5:J16" si="2">G5+I5</f>
        <v>84.09</v>
      </c>
      <c r="K5" s="1"/>
      <c r="L5" s="2" t="s">
        <v>45</v>
      </c>
      <c r="M5" s="8" t="s">
        <v>46</v>
      </c>
      <c r="N5" s="9"/>
    </row>
    <row r="6" ht="24" spans="2:14">
      <c r="B6" s="1" t="s">
        <v>47</v>
      </c>
      <c r="C6" s="1" t="s">
        <v>17</v>
      </c>
      <c r="D6" s="1" t="s">
        <v>48</v>
      </c>
      <c r="E6" s="5"/>
      <c r="F6" s="3">
        <v>74.45</v>
      </c>
      <c r="G6" s="4">
        <f t="shared" si="0"/>
        <v>29.78</v>
      </c>
      <c r="H6" s="1">
        <v>85.88</v>
      </c>
      <c r="I6" s="4">
        <f t="shared" si="1"/>
        <v>51.528</v>
      </c>
      <c r="J6" s="4">
        <f t="shared" si="2"/>
        <v>81.308</v>
      </c>
      <c r="K6" s="1"/>
      <c r="L6" s="5"/>
      <c r="M6" s="10"/>
      <c r="N6" s="9"/>
    </row>
    <row r="7" ht="24" spans="2:14">
      <c r="B7" s="1" t="s">
        <v>49</v>
      </c>
      <c r="C7" s="1" t="s">
        <v>17</v>
      </c>
      <c r="D7" s="1" t="s">
        <v>50</v>
      </c>
      <c r="E7" s="5"/>
      <c r="F7" s="3">
        <v>76.45</v>
      </c>
      <c r="G7" s="4">
        <f t="shared" si="0"/>
        <v>30.58</v>
      </c>
      <c r="H7" s="4">
        <v>82.04</v>
      </c>
      <c r="I7" s="4">
        <f t="shared" si="1"/>
        <v>49.224</v>
      </c>
      <c r="J7" s="4">
        <f t="shared" si="2"/>
        <v>79.804</v>
      </c>
      <c r="K7" s="4"/>
      <c r="L7" s="5"/>
      <c r="M7" s="10"/>
      <c r="N7" s="9"/>
    </row>
    <row r="8" ht="24" spans="2:14">
      <c r="B8" s="1" t="s">
        <v>51</v>
      </c>
      <c r="C8" s="1" t="s">
        <v>17</v>
      </c>
      <c r="D8" s="1" t="s">
        <v>52</v>
      </c>
      <c r="E8" s="5"/>
      <c r="F8" s="3">
        <v>75.25</v>
      </c>
      <c r="G8" s="4">
        <f t="shared" si="0"/>
        <v>30.1</v>
      </c>
      <c r="H8" s="1">
        <v>81.56</v>
      </c>
      <c r="I8" s="4">
        <f t="shared" si="1"/>
        <v>48.936</v>
      </c>
      <c r="J8" s="4">
        <f t="shared" si="2"/>
        <v>79.036</v>
      </c>
      <c r="K8" s="1"/>
      <c r="L8" s="5"/>
      <c r="M8" s="10"/>
      <c r="N8" s="9"/>
    </row>
    <row r="9" ht="24" spans="2:14">
      <c r="B9" s="1" t="s">
        <v>53</v>
      </c>
      <c r="C9" s="1" t="s">
        <v>17</v>
      </c>
      <c r="D9" s="1" t="s">
        <v>54</v>
      </c>
      <c r="E9" s="5"/>
      <c r="F9" s="3">
        <v>74.9</v>
      </c>
      <c r="G9" s="4">
        <f t="shared" si="0"/>
        <v>29.96</v>
      </c>
      <c r="H9" s="1">
        <v>81.42</v>
      </c>
      <c r="I9" s="4">
        <f t="shared" si="1"/>
        <v>48.852</v>
      </c>
      <c r="J9" s="4">
        <f t="shared" si="2"/>
        <v>78.812</v>
      </c>
      <c r="K9" s="1"/>
      <c r="L9" s="5"/>
      <c r="M9" s="10"/>
      <c r="N9" s="9"/>
    </row>
    <row r="10" ht="24" spans="2:14">
      <c r="B10" s="1" t="s">
        <v>55</v>
      </c>
      <c r="C10" s="1" t="s">
        <v>17</v>
      </c>
      <c r="D10" s="1" t="s">
        <v>56</v>
      </c>
      <c r="E10" s="5"/>
      <c r="F10" s="3">
        <v>72.45</v>
      </c>
      <c r="G10" s="4">
        <f t="shared" si="0"/>
        <v>28.98</v>
      </c>
      <c r="H10" s="1">
        <v>82.38</v>
      </c>
      <c r="I10" s="4">
        <f t="shared" si="1"/>
        <v>49.428</v>
      </c>
      <c r="J10" s="4">
        <f t="shared" si="2"/>
        <v>78.408</v>
      </c>
      <c r="K10" s="1"/>
      <c r="L10" s="5"/>
      <c r="M10" s="10"/>
      <c r="N10" s="9"/>
    </row>
    <row r="11" ht="24" spans="2:14">
      <c r="B11" s="1" t="s">
        <v>57</v>
      </c>
      <c r="C11" s="1" t="s">
        <v>17</v>
      </c>
      <c r="D11" s="1" t="s">
        <v>58</v>
      </c>
      <c r="E11" s="5"/>
      <c r="F11" s="3">
        <v>70.15</v>
      </c>
      <c r="G11" s="4">
        <f t="shared" si="0"/>
        <v>28.06</v>
      </c>
      <c r="H11" s="1">
        <v>82.94</v>
      </c>
      <c r="I11" s="4">
        <f t="shared" si="1"/>
        <v>49.764</v>
      </c>
      <c r="J11" s="4">
        <f t="shared" si="2"/>
        <v>77.824</v>
      </c>
      <c r="K11" s="1"/>
      <c r="L11" s="5"/>
      <c r="M11" s="10"/>
      <c r="N11" s="1" t="s">
        <v>59</v>
      </c>
    </row>
    <row r="12" ht="24" spans="2:14">
      <c r="B12" s="1" t="s">
        <v>60</v>
      </c>
      <c r="C12" s="1" t="s">
        <v>17</v>
      </c>
      <c r="D12" s="1" t="s">
        <v>61</v>
      </c>
      <c r="E12" s="5"/>
      <c r="F12" s="3">
        <v>75.9</v>
      </c>
      <c r="G12" s="4">
        <f t="shared" si="0"/>
        <v>30.36</v>
      </c>
      <c r="H12" s="1">
        <v>78.9</v>
      </c>
      <c r="I12" s="4">
        <f t="shared" si="1"/>
        <v>47.34</v>
      </c>
      <c r="J12" s="4">
        <f t="shared" si="2"/>
        <v>77.7</v>
      </c>
      <c r="K12" s="1"/>
      <c r="L12" s="5"/>
      <c r="M12" s="10"/>
      <c r="N12" s="9"/>
    </row>
    <row r="13" ht="24" spans="2:14">
      <c r="B13" s="1" t="s">
        <v>62</v>
      </c>
      <c r="C13" s="1" t="s">
        <v>17</v>
      </c>
      <c r="D13" s="1" t="s">
        <v>63</v>
      </c>
      <c r="E13" s="5"/>
      <c r="F13" s="3">
        <v>69.95</v>
      </c>
      <c r="G13" s="4">
        <f t="shared" si="0"/>
        <v>27.98</v>
      </c>
      <c r="H13" s="6">
        <v>80</v>
      </c>
      <c r="I13" s="4">
        <f t="shared" si="1"/>
        <v>48</v>
      </c>
      <c r="J13" s="4">
        <f t="shared" si="2"/>
        <v>75.98</v>
      </c>
      <c r="K13" s="11"/>
      <c r="L13" s="5"/>
      <c r="M13" s="10"/>
      <c r="N13" s="1" t="s">
        <v>59</v>
      </c>
    </row>
    <row r="14" ht="24" spans="2:14">
      <c r="B14" s="1" t="s">
        <v>64</v>
      </c>
      <c r="C14" s="1" t="s">
        <v>17</v>
      </c>
      <c r="D14" s="1" t="s">
        <v>65</v>
      </c>
      <c r="E14" s="5"/>
      <c r="F14" s="3">
        <v>69.95</v>
      </c>
      <c r="G14" s="4">
        <f t="shared" si="0"/>
        <v>27.98</v>
      </c>
      <c r="H14" s="1">
        <v>78.8</v>
      </c>
      <c r="I14" s="4">
        <f t="shared" si="1"/>
        <v>47.28</v>
      </c>
      <c r="J14" s="4">
        <f t="shared" si="2"/>
        <v>75.26</v>
      </c>
      <c r="K14" s="1"/>
      <c r="L14" s="5"/>
      <c r="M14" s="10"/>
      <c r="N14" s="1" t="s">
        <v>59</v>
      </c>
    </row>
    <row r="15" ht="24" spans="2:14">
      <c r="B15" s="1" t="s">
        <v>66</v>
      </c>
      <c r="C15" s="1" t="s">
        <v>17</v>
      </c>
      <c r="D15" s="1" t="s">
        <v>67</v>
      </c>
      <c r="E15" s="5"/>
      <c r="F15" s="1">
        <v>71.5</v>
      </c>
      <c r="G15" s="4">
        <f t="shared" si="0"/>
        <v>28.6</v>
      </c>
      <c r="H15" s="1">
        <v>77.36</v>
      </c>
      <c r="I15" s="4">
        <f t="shared" si="1"/>
        <v>46.416</v>
      </c>
      <c r="J15" s="4">
        <f t="shared" si="2"/>
        <v>75.016</v>
      </c>
      <c r="K15" s="1"/>
      <c r="L15" s="5"/>
      <c r="M15" s="10"/>
      <c r="N15" s="12" t="s">
        <v>59</v>
      </c>
    </row>
    <row r="16" ht="24" spans="2:14">
      <c r="B16" s="1" t="s">
        <v>68</v>
      </c>
      <c r="C16" s="1" t="s">
        <v>17</v>
      </c>
      <c r="D16" s="1" t="s">
        <v>69</v>
      </c>
      <c r="E16" s="7"/>
      <c r="F16" s="3">
        <v>73.5</v>
      </c>
      <c r="G16" s="4">
        <f t="shared" si="0"/>
        <v>29.4</v>
      </c>
      <c r="H16" s="1">
        <v>63.8</v>
      </c>
      <c r="I16" s="4">
        <f t="shared" si="1"/>
        <v>38.28</v>
      </c>
      <c r="J16" s="4">
        <f t="shared" si="2"/>
        <v>67.68</v>
      </c>
      <c r="K16" s="1"/>
      <c r="L16" s="7"/>
      <c r="M16" s="13"/>
      <c r="N16" s="9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Ocean</cp:lastModifiedBy>
  <dcterms:created xsi:type="dcterms:W3CDTF">2022-08-01T09:42:00Z</dcterms:created>
  <dcterms:modified xsi:type="dcterms:W3CDTF">2023-07-11T07:53:59Z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103579BD9CFB4AEF9FEA4A24B28E5CE1_13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