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<sst xmlns="http://schemas.openxmlformats.org/spreadsheetml/2006/main" count="2136" uniqueCount="387">
  <si>
    <t>南明区2023年第二批公开招聘中小学、幼儿园教师笔试成绩及进入资格复审人员名单</t>
  </si>
  <si>
    <t>序号</t>
  </si>
  <si>
    <t>姓名</t>
  </si>
  <si>
    <t>准考证号</t>
  </si>
  <si>
    <t>所属区县</t>
  </si>
  <si>
    <t>报考单位</t>
  </si>
  <si>
    <t>报考岗位</t>
  </si>
  <si>
    <t>报考学科</t>
  </si>
  <si>
    <t>笔试成绩</t>
  </si>
  <si>
    <t>排名</t>
  </si>
  <si>
    <t>招聘人数</t>
  </si>
  <si>
    <t>是否进入资格复审</t>
  </si>
  <si>
    <t>蒋娟</t>
  </si>
  <si>
    <t>南明区</t>
  </si>
  <si>
    <t>南明区属公办幼儿园</t>
  </si>
  <si>
    <t>01幼儿园教师</t>
  </si>
  <si>
    <t>幼儿园</t>
  </si>
  <si>
    <t>是</t>
  </si>
  <si>
    <t>覃影</t>
  </si>
  <si>
    <t>吴春月</t>
  </si>
  <si>
    <t>曾井苒苒</t>
  </si>
  <si>
    <t>付玉婷</t>
  </si>
  <si>
    <t>刘嘉</t>
  </si>
  <si>
    <t>况埴锴</t>
  </si>
  <si>
    <t>单姣姣</t>
  </si>
  <si>
    <t>赵玲</t>
  </si>
  <si>
    <t>刘尧琴</t>
  </si>
  <si>
    <t>尹梓莹</t>
  </si>
  <si>
    <t/>
  </si>
  <si>
    <t>兰荣丽</t>
  </si>
  <si>
    <t>印子瑶</t>
  </si>
  <si>
    <t>芮小莹</t>
  </si>
  <si>
    <t>杨春白雪</t>
  </si>
  <si>
    <t>龚蓓</t>
  </si>
  <si>
    <t>陈璐</t>
  </si>
  <si>
    <t>李亚</t>
  </si>
  <si>
    <t>夏仁颖</t>
  </si>
  <si>
    <t>杨婷</t>
  </si>
  <si>
    <t>郭娟</t>
  </si>
  <si>
    <t>段然</t>
  </si>
  <si>
    <t>姚慧丽</t>
  </si>
  <si>
    <t>胡洁</t>
  </si>
  <si>
    <t>南明区属公办小学</t>
  </si>
  <si>
    <t>02小学语文教师</t>
  </si>
  <si>
    <t>小学语文02</t>
  </si>
  <si>
    <t>张雯</t>
  </si>
  <si>
    <t>周慧萍</t>
  </si>
  <si>
    <t>张驭雯</t>
  </si>
  <si>
    <t>勾家惠</t>
  </si>
  <si>
    <t>李勰</t>
  </si>
  <si>
    <t>黄晶</t>
  </si>
  <si>
    <t>何娇</t>
  </si>
  <si>
    <t>潘艳</t>
  </si>
  <si>
    <t>余欢丽</t>
  </si>
  <si>
    <t>李圆圆</t>
  </si>
  <si>
    <t>杨丽</t>
  </si>
  <si>
    <t>罗玉岚</t>
  </si>
  <si>
    <t>王评先</t>
  </si>
  <si>
    <t>蒋晨</t>
  </si>
  <si>
    <t>徐文婧</t>
  </si>
  <si>
    <t>吴莉莉</t>
  </si>
  <si>
    <t>杨佳丽</t>
  </si>
  <si>
    <t>陈思檬</t>
  </si>
  <si>
    <t>吴运芝</t>
  </si>
  <si>
    <t>黄晓丹</t>
  </si>
  <si>
    <t>王光艳</t>
  </si>
  <si>
    <t>冯杏</t>
  </si>
  <si>
    <t>范秀芹</t>
  </si>
  <si>
    <t>颜余玲</t>
  </si>
  <si>
    <t>孟秀</t>
  </si>
  <si>
    <t>冯德淑</t>
  </si>
  <si>
    <t>代静</t>
  </si>
  <si>
    <t>周霞</t>
  </si>
  <si>
    <t>余兴艳</t>
  </si>
  <si>
    <t>何雯</t>
  </si>
  <si>
    <t>李金兰</t>
  </si>
  <si>
    <t>牛聪玲</t>
  </si>
  <si>
    <t>万洪</t>
  </si>
  <si>
    <t>罗文文</t>
  </si>
  <si>
    <t>陈辉碧</t>
  </si>
  <si>
    <t>李春燕</t>
  </si>
  <si>
    <t>王国欣</t>
  </si>
  <si>
    <t>罗露</t>
  </si>
  <si>
    <t>谢梅</t>
  </si>
  <si>
    <t>杨雪</t>
  </si>
  <si>
    <t>宋春丽</t>
  </si>
  <si>
    <t>林艳</t>
  </si>
  <si>
    <t>张佳佳</t>
  </si>
  <si>
    <t>高婷</t>
  </si>
  <si>
    <t>方艺学</t>
  </si>
  <si>
    <t>杨丽琴</t>
  </si>
  <si>
    <t>胡婷婷</t>
  </si>
  <si>
    <t>陈小艳</t>
  </si>
  <si>
    <t>毛海萍</t>
  </si>
  <si>
    <t>谢殊</t>
  </si>
  <si>
    <t>刘丽</t>
  </si>
  <si>
    <t>黄亚金</t>
  </si>
  <si>
    <t>李倩榕</t>
  </si>
  <si>
    <t>余秀美</t>
  </si>
  <si>
    <t>李珂</t>
  </si>
  <si>
    <t>谷丹</t>
  </si>
  <si>
    <t>汤恩美</t>
  </si>
  <si>
    <t>李小芳</t>
  </si>
  <si>
    <t>周小叶</t>
  </si>
  <si>
    <t>蒙丽娜</t>
  </si>
  <si>
    <t>周静</t>
  </si>
  <si>
    <t>朱艺</t>
  </si>
  <si>
    <t>熊海梅</t>
  </si>
  <si>
    <t>成露</t>
  </si>
  <si>
    <t>徐璐</t>
  </si>
  <si>
    <t>李琪睿</t>
  </si>
  <si>
    <t>林丽秋</t>
  </si>
  <si>
    <t>陈悦</t>
  </si>
  <si>
    <t>黄小丽</t>
  </si>
  <si>
    <t>韦丹</t>
  </si>
  <si>
    <t>童定娅</t>
  </si>
  <si>
    <t>肖琴</t>
  </si>
  <si>
    <t>吴婧文</t>
  </si>
  <si>
    <t>石登凤</t>
  </si>
  <si>
    <t>王艳</t>
  </si>
  <si>
    <t>秦媛媛</t>
  </si>
  <si>
    <t>何倩</t>
  </si>
  <si>
    <t>莫静</t>
  </si>
  <si>
    <t>温淼伊</t>
  </si>
  <si>
    <t>03小学语文教师</t>
  </si>
  <si>
    <t>小学语文03</t>
  </si>
  <si>
    <t>秦铭悦</t>
  </si>
  <si>
    <t>吴姣</t>
  </si>
  <si>
    <t>莫韦娜</t>
  </si>
  <si>
    <t>陈秀枝</t>
  </si>
  <si>
    <t>鲍燕</t>
  </si>
  <si>
    <t>刘丹</t>
  </si>
  <si>
    <t>贺兴</t>
  </si>
  <si>
    <t>金柯宏</t>
  </si>
  <si>
    <t>黄月</t>
  </si>
  <si>
    <t>涂颜</t>
  </si>
  <si>
    <t>龙星昀</t>
  </si>
  <si>
    <t>胡许芹</t>
  </si>
  <si>
    <t>盛蓉</t>
  </si>
  <si>
    <t>艾玉霞</t>
  </si>
  <si>
    <t>周爽</t>
  </si>
  <si>
    <t>袁洁</t>
  </si>
  <si>
    <t>任霞</t>
  </si>
  <si>
    <t>张华丽</t>
  </si>
  <si>
    <t>丁子琳</t>
  </si>
  <si>
    <t>杨梅</t>
  </si>
  <si>
    <t>陈晓艳</t>
  </si>
  <si>
    <t>潘明芳</t>
  </si>
  <si>
    <t>王千英子</t>
  </si>
  <si>
    <t>李君</t>
  </si>
  <si>
    <t>葛维嘉</t>
  </si>
  <si>
    <t>姚亚琪</t>
  </si>
  <si>
    <t>邰咏秋</t>
  </si>
  <si>
    <t>邱诗卉</t>
  </si>
  <si>
    <t>陈雅琳</t>
  </si>
  <si>
    <t>李婷</t>
  </si>
  <si>
    <t>徐颖</t>
  </si>
  <si>
    <t>梁楚聃</t>
  </si>
  <si>
    <t>唐兰</t>
  </si>
  <si>
    <t>何媛媛</t>
  </si>
  <si>
    <t>谢辉</t>
  </si>
  <si>
    <t>李悦</t>
  </si>
  <si>
    <t>彭齐韵</t>
  </si>
  <si>
    <t>程微</t>
  </si>
  <si>
    <t>彭梦兰</t>
  </si>
  <si>
    <t>姚加凤</t>
  </si>
  <si>
    <t>胡俊</t>
  </si>
  <si>
    <t>李芳</t>
  </si>
  <si>
    <t>黄思勤</t>
  </si>
  <si>
    <t>郭翠</t>
  </si>
  <si>
    <t>冉玥</t>
  </si>
  <si>
    <t>刘琴</t>
  </si>
  <si>
    <t>王霞</t>
  </si>
  <si>
    <t>王皓</t>
  </si>
  <si>
    <t>李小红</t>
  </si>
  <si>
    <t>郭俊</t>
  </si>
  <si>
    <t>周景</t>
  </si>
  <si>
    <t>苏托托</t>
  </si>
  <si>
    <t>刘武兰</t>
  </si>
  <si>
    <t>孙竞</t>
  </si>
  <si>
    <t>李进美</t>
  </si>
  <si>
    <t>何贤慧</t>
  </si>
  <si>
    <t>谭志芸</t>
  </si>
  <si>
    <t>张薇</t>
  </si>
  <si>
    <t>吴娟娟</t>
  </si>
  <si>
    <t>杨斯为</t>
  </si>
  <si>
    <t>黄杰</t>
  </si>
  <si>
    <t>卢超贤</t>
  </si>
  <si>
    <t>王雪</t>
  </si>
  <si>
    <t>樊惠敏</t>
  </si>
  <si>
    <t>杨双</t>
  </si>
  <si>
    <t>吕薇</t>
  </si>
  <si>
    <t>杨菲</t>
  </si>
  <si>
    <t>李围</t>
  </si>
  <si>
    <t>刑筒</t>
  </si>
  <si>
    <t>郑媛媛</t>
  </si>
  <si>
    <t>杨数</t>
  </si>
  <si>
    <t>赵美倩</t>
  </si>
  <si>
    <t>姚佳梅</t>
  </si>
  <si>
    <t>张宇珊</t>
  </si>
  <si>
    <t>侯海</t>
  </si>
  <si>
    <t>曹钟文</t>
  </si>
  <si>
    <t>丁超</t>
  </si>
  <si>
    <t>陈建宇</t>
  </si>
  <si>
    <t>田敏</t>
  </si>
  <si>
    <t>马子雪</t>
  </si>
  <si>
    <t>郑小念</t>
  </si>
  <si>
    <t>04小学数学教师</t>
  </si>
  <si>
    <t>小学数学</t>
  </si>
  <si>
    <t>付倩秀</t>
  </si>
  <si>
    <t>周艺</t>
  </si>
  <si>
    <t>张李军</t>
  </si>
  <si>
    <t>王小玲</t>
  </si>
  <si>
    <t>钟华丽</t>
  </si>
  <si>
    <t>孙金丽</t>
  </si>
  <si>
    <t>许智</t>
  </si>
  <si>
    <t>燕宏</t>
  </si>
  <si>
    <t>禹睿</t>
  </si>
  <si>
    <t>张海伦</t>
  </si>
  <si>
    <t>李丰</t>
  </si>
  <si>
    <t>潘小胶</t>
  </si>
  <si>
    <t>汪维</t>
  </si>
  <si>
    <t>刘美佳</t>
  </si>
  <si>
    <t>吉仕丹</t>
  </si>
  <si>
    <t>魏芙蓉</t>
  </si>
  <si>
    <t>杨珍芝</t>
  </si>
  <si>
    <t>胡雯雯</t>
  </si>
  <si>
    <t>胡积锶</t>
  </si>
  <si>
    <t>蒋小验</t>
  </si>
  <si>
    <t>刘艳</t>
  </si>
  <si>
    <t>林颖</t>
  </si>
  <si>
    <t>莫颖红</t>
  </si>
  <si>
    <t>陈小雪</t>
  </si>
  <si>
    <t>李兴琴</t>
  </si>
  <si>
    <t>蒙磊</t>
  </si>
  <si>
    <t>林丽娜</t>
  </si>
  <si>
    <t>周婷婷</t>
  </si>
  <si>
    <t>刘振玲</t>
  </si>
  <si>
    <t>杨丽红</t>
  </si>
  <si>
    <t>梁小会</t>
  </si>
  <si>
    <t>贺荟蓉</t>
  </si>
  <si>
    <t>陈江艳</t>
  </si>
  <si>
    <t>曾梅</t>
  </si>
  <si>
    <t>高丽</t>
  </si>
  <si>
    <t>孔娜娜</t>
  </si>
  <si>
    <t>吴兆雯</t>
  </si>
  <si>
    <t>刘家丽</t>
  </si>
  <si>
    <t>唐小岚</t>
  </si>
  <si>
    <t>艾敏</t>
  </si>
  <si>
    <t>陈廷能</t>
  </si>
  <si>
    <t>莫春昊</t>
  </si>
  <si>
    <t>付可</t>
  </si>
  <si>
    <t>陈莹</t>
  </si>
  <si>
    <t>王梦</t>
  </si>
  <si>
    <t>05小学英语教师</t>
  </si>
  <si>
    <t>小学英语</t>
  </si>
  <si>
    <t>李雪</t>
  </si>
  <si>
    <t>曾祥红</t>
  </si>
  <si>
    <t>曹宇培</t>
  </si>
  <si>
    <t>赵友凤</t>
  </si>
  <si>
    <t>陈茂竹</t>
  </si>
  <si>
    <t>代丹</t>
  </si>
  <si>
    <t>赵丹</t>
  </si>
  <si>
    <t>冯艺</t>
  </si>
  <si>
    <t>李梦莹</t>
  </si>
  <si>
    <t>朱瑞雪</t>
  </si>
  <si>
    <t>谢雨彤</t>
  </si>
  <si>
    <t>田莉莎</t>
  </si>
  <si>
    <t>付与娟</t>
  </si>
  <si>
    <t>刘媛</t>
  </si>
  <si>
    <t>王岢峦</t>
  </si>
  <si>
    <t>唐芮</t>
  </si>
  <si>
    <t>王俊月</t>
  </si>
  <si>
    <t>王宛熹</t>
  </si>
  <si>
    <t>吴传娇</t>
  </si>
  <si>
    <t>孙露</t>
  </si>
  <si>
    <t>邓琼雅</t>
  </si>
  <si>
    <t>徐青青</t>
  </si>
  <si>
    <t>代义琴</t>
  </si>
  <si>
    <t>张嵘</t>
  </si>
  <si>
    <t>魏倩</t>
  </si>
  <si>
    <t>胥会</t>
  </si>
  <si>
    <t>董晨露</t>
  </si>
  <si>
    <t>徐立莉</t>
  </si>
  <si>
    <t>尹勤</t>
  </si>
  <si>
    <t>巫镇琳</t>
  </si>
  <si>
    <t>刘嵩楠</t>
  </si>
  <si>
    <t>张瑞</t>
  </si>
  <si>
    <t>许小艳</t>
  </si>
  <si>
    <t>梅琳</t>
  </si>
  <si>
    <t>欧婷婷</t>
  </si>
  <si>
    <t>余梦寅</t>
  </si>
  <si>
    <t>文学</t>
  </si>
  <si>
    <t>高雅</t>
  </si>
  <si>
    <t>刘谦谦</t>
  </si>
  <si>
    <t>杨晓娟</t>
  </si>
  <si>
    <t>彭斐</t>
  </si>
  <si>
    <t>杨婧</t>
  </si>
  <si>
    <t>袁兰兰</t>
  </si>
  <si>
    <t>潘星</t>
  </si>
  <si>
    <t>苏炯炯</t>
  </si>
  <si>
    <t>石萍先</t>
  </si>
  <si>
    <t>南明区属公办初中</t>
  </si>
  <si>
    <t>06初中语文教师</t>
  </si>
  <si>
    <t>初中语文</t>
  </si>
  <si>
    <t>罗雪</t>
  </si>
  <si>
    <t>冯瑞曦</t>
  </si>
  <si>
    <t>马维平</t>
  </si>
  <si>
    <t>周丽</t>
  </si>
  <si>
    <t>文原琴</t>
  </si>
  <si>
    <t>孙瑞东</t>
  </si>
  <si>
    <t>罗能凯</t>
  </si>
  <si>
    <t>刘颖</t>
  </si>
  <si>
    <t>周娅娅</t>
  </si>
  <si>
    <t>张铭</t>
  </si>
  <si>
    <t>张语潼</t>
  </si>
  <si>
    <t>向曦</t>
  </si>
  <si>
    <t>李丽</t>
  </si>
  <si>
    <t>尚孟娟</t>
  </si>
  <si>
    <t>余兰梅</t>
  </si>
  <si>
    <t>白雪</t>
  </si>
  <si>
    <t>黄若男</t>
  </si>
  <si>
    <t>邓霞</t>
  </si>
  <si>
    <t>肖伟</t>
  </si>
  <si>
    <t>姚娜</t>
  </si>
  <si>
    <t>倪雨</t>
  </si>
  <si>
    <t>潘小妹</t>
  </si>
  <si>
    <t>李景春</t>
  </si>
  <si>
    <t>简娜</t>
  </si>
  <si>
    <t>杨璐</t>
  </si>
  <si>
    <t>罗胜楠</t>
  </si>
  <si>
    <t>管艳</t>
  </si>
  <si>
    <t>07初中数学教师</t>
  </si>
  <si>
    <t>初中数学</t>
  </si>
  <si>
    <t>文馨</t>
  </si>
  <si>
    <t>杨丰源</t>
  </si>
  <si>
    <t>邓秋容</t>
  </si>
  <si>
    <t>杜青桔</t>
  </si>
  <si>
    <t>张慧</t>
  </si>
  <si>
    <t>朱可</t>
  </si>
  <si>
    <t>陈文俊</t>
  </si>
  <si>
    <t>陈沙沙</t>
  </si>
  <si>
    <t>许洁</t>
  </si>
  <si>
    <t>徐鸿雨</t>
  </si>
  <si>
    <t>李清平</t>
  </si>
  <si>
    <t>龚旭文</t>
  </si>
  <si>
    <t>刘倩</t>
  </si>
  <si>
    <t>韦信</t>
  </si>
  <si>
    <t>阮友智</t>
  </si>
  <si>
    <t>朱鸿达</t>
  </si>
  <si>
    <t>雷远华</t>
  </si>
  <si>
    <t>宋梅梅</t>
  </si>
  <si>
    <t>李芸</t>
  </si>
  <si>
    <t>08初中英语教师</t>
  </si>
  <si>
    <t>初中英语</t>
  </si>
  <si>
    <t>徐璐璐</t>
  </si>
  <si>
    <t>潘泓羽</t>
  </si>
  <si>
    <t>王丽丹</t>
  </si>
  <si>
    <t>余丹</t>
  </si>
  <si>
    <t>任炉霞</t>
  </si>
  <si>
    <t>王婷</t>
  </si>
  <si>
    <t>汪莉</t>
  </si>
  <si>
    <t>颜萍</t>
  </si>
  <si>
    <t>杨梨</t>
  </si>
  <si>
    <t>黄明雪</t>
  </si>
  <si>
    <t>华悦颖</t>
  </si>
  <si>
    <t>包旗玲</t>
  </si>
  <si>
    <t>万穆穆</t>
  </si>
  <si>
    <t>舒仙仙</t>
  </si>
  <si>
    <t>张丽</t>
  </si>
  <si>
    <t>王羽</t>
  </si>
  <si>
    <t>景江涛</t>
  </si>
  <si>
    <t>刘捷</t>
  </si>
  <si>
    <t>岳巧</t>
  </si>
  <si>
    <t>陈黄爱</t>
  </si>
  <si>
    <t>梁正雅</t>
  </si>
  <si>
    <t>葛小敏</t>
  </si>
  <si>
    <t>罗丹妮</t>
  </si>
  <si>
    <t>赵露露</t>
  </si>
  <si>
    <t>陈馨茹</t>
  </si>
  <si>
    <t>杨云林</t>
  </si>
  <si>
    <t>陈佩瑶</t>
  </si>
  <si>
    <t>赵婧</t>
  </si>
  <si>
    <t>令狐艳</t>
  </si>
  <si>
    <t>刘叶梦</t>
  </si>
  <si>
    <t>唐俊</t>
  </si>
  <si>
    <t>夏誉芩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</si>
</sst>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s\Desktop\&#21335;&#26126;&#21306;2023&#24180;&#31532;&#20108;&#25209;&#20844;&#24320;&#25307;&#32856;&#20013;&#23567;&#23398;&#12289;&#24188;&#20799;&#22253;&#25945;&#24072;&#31508;&#35797;&#25104;&#32489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C\Documents\WeChat%20Files\wxid_8otp1nonad1w22\FileStorage\File\2023-06\&#21335;&#26126;&#21306;2023&#24180;&#31532;&#20108;&#25209;&#20844;&#24320;&#25307;&#32856;&#20013;&#23567;&#23398;&#12289;&#24188;&#20799;&#22253;&#25945;&#24072;&#31508;&#35797;&#25104;&#32489;(2)(1)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南明定向数据"/>
    </sheetNames>
    <sheetDataSet>
      <sheetData sheetId="0" refreshError="1">
        <row r="1">
          <cell r="A1" t="str">
            <v>准考证号</v>
          </cell>
          <cell r="B1" t="str">
            <v>报考岗位</v>
          </cell>
          <cell r="C1" t="str">
            <v>总分</v>
          </cell>
        </row>
        <row r="2">
          <cell r="A2">
            <v>52012130720</v>
          </cell>
          <cell r="B2" t="str">
            <v>02小学语文教师</v>
          </cell>
          <cell r="C2">
            <v>130</v>
          </cell>
        </row>
        <row r="3">
          <cell r="A3">
            <v>52012130402</v>
          </cell>
          <cell r="B3" t="str">
            <v>05小学英语教师</v>
          </cell>
          <cell r="C3">
            <v>127</v>
          </cell>
        </row>
        <row r="4">
          <cell r="A4">
            <v>52012130511</v>
          </cell>
          <cell r="B4" t="str">
            <v>03小学语文教师</v>
          </cell>
          <cell r="C4">
            <v>126</v>
          </cell>
        </row>
        <row r="5">
          <cell r="A5">
            <v>52012130623</v>
          </cell>
          <cell r="B5" t="str">
            <v>06初中语文教师</v>
          </cell>
          <cell r="C5">
            <v>126</v>
          </cell>
        </row>
        <row r="6">
          <cell r="A6">
            <v>52012130318</v>
          </cell>
          <cell r="B6" t="str">
            <v>06初中语文教师</v>
          </cell>
          <cell r="C6">
            <v>123.5</v>
          </cell>
        </row>
        <row r="7">
          <cell r="A7">
            <v>52012130415</v>
          </cell>
          <cell r="B7" t="str">
            <v>05小学英语教师</v>
          </cell>
          <cell r="C7">
            <v>123.5</v>
          </cell>
        </row>
        <row r="8">
          <cell r="A8">
            <v>52012130612</v>
          </cell>
          <cell r="B8" t="str">
            <v>08初中英语教师</v>
          </cell>
          <cell r="C8">
            <v>123.5</v>
          </cell>
        </row>
        <row r="9">
          <cell r="A9">
            <v>52012130716</v>
          </cell>
          <cell r="B9" t="str">
            <v>03小学语文教师</v>
          </cell>
          <cell r="C9">
            <v>123.5</v>
          </cell>
        </row>
        <row r="10">
          <cell r="A10">
            <v>52012130413</v>
          </cell>
          <cell r="B10" t="str">
            <v>03小学语文教师</v>
          </cell>
          <cell r="C10">
            <v>123</v>
          </cell>
        </row>
        <row r="11">
          <cell r="A11">
            <v>52012131018</v>
          </cell>
          <cell r="B11" t="str">
            <v>03小学语文教师</v>
          </cell>
          <cell r="C11">
            <v>123</v>
          </cell>
        </row>
        <row r="12">
          <cell r="A12">
            <v>52012131128</v>
          </cell>
          <cell r="B12" t="str">
            <v>06初中语文教师</v>
          </cell>
          <cell r="C12">
            <v>123</v>
          </cell>
        </row>
        <row r="13">
          <cell r="A13">
            <v>52012130505</v>
          </cell>
          <cell r="B13" t="str">
            <v>05小学英语教师</v>
          </cell>
          <cell r="C13">
            <v>122</v>
          </cell>
        </row>
        <row r="14">
          <cell r="A14">
            <v>52012130721</v>
          </cell>
          <cell r="B14" t="str">
            <v>03小学语文教师</v>
          </cell>
          <cell r="C14">
            <v>122</v>
          </cell>
        </row>
        <row r="15">
          <cell r="A15">
            <v>52012130816</v>
          </cell>
          <cell r="B15" t="str">
            <v>05小学英语教师</v>
          </cell>
          <cell r="C15">
            <v>121.5</v>
          </cell>
        </row>
        <row r="16">
          <cell r="A16">
            <v>52012131028</v>
          </cell>
          <cell r="B16" t="str">
            <v>02小学语文教师</v>
          </cell>
          <cell r="C16">
            <v>121.5</v>
          </cell>
        </row>
        <row r="17">
          <cell r="A17">
            <v>52012130827</v>
          </cell>
          <cell r="B17" t="str">
            <v>03小学语文教师</v>
          </cell>
          <cell r="C17">
            <v>121</v>
          </cell>
        </row>
        <row r="18">
          <cell r="A18">
            <v>52012130104</v>
          </cell>
          <cell r="B18" t="str">
            <v>03小学语文教师</v>
          </cell>
          <cell r="C18">
            <v>120</v>
          </cell>
        </row>
        <row r="19">
          <cell r="A19">
            <v>52012130107</v>
          </cell>
          <cell r="B19" t="str">
            <v>03小学语文教师</v>
          </cell>
          <cell r="C19">
            <v>120</v>
          </cell>
        </row>
        <row r="20">
          <cell r="A20">
            <v>52012130211</v>
          </cell>
          <cell r="B20" t="str">
            <v>02小学语文教师</v>
          </cell>
          <cell r="C20">
            <v>120</v>
          </cell>
        </row>
        <row r="21">
          <cell r="A21">
            <v>52012131017</v>
          </cell>
          <cell r="B21" t="str">
            <v>06初中语文教师</v>
          </cell>
          <cell r="C21">
            <v>120</v>
          </cell>
        </row>
        <row r="22">
          <cell r="A22">
            <v>52012130320</v>
          </cell>
          <cell r="B22" t="str">
            <v>03小学语文教师</v>
          </cell>
          <cell r="C22">
            <v>119.5</v>
          </cell>
        </row>
        <row r="23">
          <cell r="A23">
            <v>52012130601</v>
          </cell>
          <cell r="B23" t="str">
            <v>05小学英语教师</v>
          </cell>
          <cell r="C23">
            <v>119.5</v>
          </cell>
        </row>
        <row r="24">
          <cell r="A24">
            <v>52012130319</v>
          </cell>
          <cell r="B24" t="str">
            <v>08初中英语教师</v>
          </cell>
          <cell r="C24">
            <v>119</v>
          </cell>
        </row>
        <row r="25">
          <cell r="A25">
            <v>52012130703</v>
          </cell>
          <cell r="B25" t="str">
            <v>05小学英语教师</v>
          </cell>
          <cell r="C25">
            <v>119</v>
          </cell>
        </row>
        <row r="26">
          <cell r="A26">
            <v>52012130602</v>
          </cell>
          <cell r="B26" t="str">
            <v>05小学英语教师</v>
          </cell>
          <cell r="C26">
            <v>118.5</v>
          </cell>
        </row>
        <row r="27">
          <cell r="A27">
            <v>52012130622</v>
          </cell>
          <cell r="B27" t="str">
            <v>06初中语文教师</v>
          </cell>
          <cell r="C27">
            <v>118.5</v>
          </cell>
        </row>
        <row r="28">
          <cell r="A28">
            <v>52012130729</v>
          </cell>
          <cell r="B28" t="str">
            <v>03小学语文教师</v>
          </cell>
          <cell r="C28">
            <v>118.5</v>
          </cell>
        </row>
        <row r="29">
          <cell r="A29">
            <v>52012131110</v>
          </cell>
          <cell r="B29" t="str">
            <v>02小学语文教师</v>
          </cell>
          <cell r="C29">
            <v>118.5</v>
          </cell>
        </row>
        <row r="30">
          <cell r="A30">
            <v>52012130111</v>
          </cell>
          <cell r="B30" t="str">
            <v>05小学英语教师</v>
          </cell>
          <cell r="C30">
            <v>118</v>
          </cell>
        </row>
        <row r="31">
          <cell r="A31">
            <v>52012130212</v>
          </cell>
          <cell r="B31" t="str">
            <v>05小学英语教师</v>
          </cell>
          <cell r="C31">
            <v>118</v>
          </cell>
        </row>
        <row r="32">
          <cell r="A32">
            <v>52012131005</v>
          </cell>
          <cell r="B32" t="str">
            <v>02小学语文教师</v>
          </cell>
          <cell r="C32">
            <v>118</v>
          </cell>
        </row>
        <row r="33">
          <cell r="A33">
            <v>52012130119</v>
          </cell>
          <cell r="B33" t="str">
            <v>02小学语文教师</v>
          </cell>
          <cell r="C33">
            <v>117.5</v>
          </cell>
        </row>
        <row r="34">
          <cell r="A34">
            <v>52012130202</v>
          </cell>
          <cell r="B34" t="str">
            <v>02小学语文教师</v>
          </cell>
          <cell r="C34">
            <v>117.5</v>
          </cell>
        </row>
        <row r="35">
          <cell r="A35">
            <v>52012130525</v>
          </cell>
          <cell r="B35" t="str">
            <v>01幼儿园教师</v>
          </cell>
          <cell r="C35">
            <v>117.5</v>
          </cell>
        </row>
        <row r="36">
          <cell r="A36">
            <v>52012130808</v>
          </cell>
          <cell r="B36" t="str">
            <v>04小学数学教师</v>
          </cell>
          <cell r="C36">
            <v>117.5</v>
          </cell>
        </row>
        <row r="37">
          <cell r="A37">
            <v>52012130823</v>
          </cell>
          <cell r="B37" t="str">
            <v>03小学语文教师</v>
          </cell>
          <cell r="C37">
            <v>117.5</v>
          </cell>
        </row>
        <row r="38">
          <cell r="A38">
            <v>52012131106</v>
          </cell>
          <cell r="B38" t="str">
            <v>05小学英语教师</v>
          </cell>
          <cell r="C38">
            <v>117.5</v>
          </cell>
        </row>
        <row r="39">
          <cell r="A39">
            <v>52012130213</v>
          </cell>
          <cell r="B39" t="str">
            <v>04小学数学教师</v>
          </cell>
          <cell r="C39">
            <v>117</v>
          </cell>
        </row>
        <row r="40">
          <cell r="A40">
            <v>52012130226</v>
          </cell>
          <cell r="B40" t="str">
            <v>02小学语文教师</v>
          </cell>
          <cell r="C40">
            <v>117</v>
          </cell>
        </row>
        <row r="41">
          <cell r="A41">
            <v>52012130704</v>
          </cell>
          <cell r="B41" t="str">
            <v>02小学语文教师</v>
          </cell>
          <cell r="C41">
            <v>117</v>
          </cell>
        </row>
        <row r="42">
          <cell r="A42">
            <v>52012130904</v>
          </cell>
          <cell r="B42" t="str">
            <v>08初中英语教师</v>
          </cell>
          <cell r="C42">
            <v>117</v>
          </cell>
        </row>
        <row r="43">
          <cell r="A43">
            <v>52012131215</v>
          </cell>
          <cell r="B43" t="str">
            <v>03小学语文教师</v>
          </cell>
          <cell r="C43">
            <v>117</v>
          </cell>
        </row>
        <row r="44">
          <cell r="A44">
            <v>52012130327</v>
          </cell>
          <cell r="B44" t="str">
            <v>03小学语文教师</v>
          </cell>
          <cell r="C44">
            <v>116.5</v>
          </cell>
        </row>
        <row r="45">
          <cell r="A45">
            <v>52012130407</v>
          </cell>
          <cell r="B45" t="str">
            <v>02小学语文教师</v>
          </cell>
          <cell r="C45">
            <v>116.5</v>
          </cell>
        </row>
        <row r="46">
          <cell r="A46">
            <v>52012130424</v>
          </cell>
          <cell r="B46" t="str">
            <v>03小学语文教师</v>
          </cell>
          <cell r="C46">
            <v>116.5</v>
          </cell>
        </row>
        <row r="47">
          <cell r="A47">
            <v>52012130425</v>
          </cell>
          <cell r="B47" t="str">
            <v>03小学语文教师</v>
          </cell>
          <cell r="C47">
            <v>116.5</v>
          </cell>
        </row>
        <row r="48">
          <cell r="A48">
            <v>52012130426</v>
          </cell>
          <cell r="B48" t="str">
            <v>08初中英语教师</v>
          </cell>
          <cell r="C48">
            <v>116.5</v>
          </cell>
        </row>
        <row r="49">
          <cell r="A49">
            <v>52012130617</v>
          </cell>
          <cell r="B49" t="str">
            <v>02小学语文教师</v>
          </cell>
          <cell r="C49">
            <v>116.5</v>
          </cell>
        </row>
        <row r="50">
          <cell r="A50">
            <v>52012130705</v>
          </cell>
          <cell r="B50" t="str">
            <v>02小学语文教师</v>
          </cell>
          <cell r="C50">
            <v>116.5</v>
          </cell>
        </row>
        <row r="51">
          <cell r="A51">
            <v>52012131202</v>
          </cell>
          <cell r="B51" t="str">
            <v>02小学语文教师</v>
          </cell>
          <cell r="C51">
            <v>116.5</v>
          </cell>
        </row>
        <row r="52">
          <cell r="A52">
            <v>52012131204</v>
          </cell>
          <cell r="B52" t="str">
            <v>07初中数学教师</v>
          </cell>
          <cell r="C52">
            <v>116.5</v>
          </cell>
        </row>
        <row r="53">
          <cell r="A53">
            <v>52012130501</v>
          </cell>
          <cell r="B53" t="str">
            <v>08初中英语教师</v>
          </cell>
          <cell r="C53">
            <v>116</v>
          </cell>
        </row>
        <row r="54">
          <cell r="A54">
            <v>52012130506</v>
          </cell>
          <cell r="B54" t="str">
            <v>02小学语文教师</v>
          </cell>
          <cell r="C54">
            <v>116</v>
          </cell>
        </row>
        <row r="55">
          <cell r="A55">
            <v>52012130719</v>
          </cell>
          <cell r="B55" t="str">
            <v>02小学语文教师</v>
          </cell>
          <cell r="C55">
            <v>116</v>
          </cell>
        </row>
        <row r="56">
          <cell r="A56">
            <v>52012130113</v>
          </cell>
          <cell r="B56" t="str">
            <v>03小学语文教师</v>
          </cell>
          <cell r="C56">
            <v>115.5</v>
          </cell>
        </row>
        <row r="57">
          <cell r="A57">
            <v>52012130207</v>
          </cell>
          <cell r="B57" t="str">
            <v>02小学语文教师</v>
          </cell>
          <cell r="C57">
            <v>115.5</v>
          </cell>
        </row>
        <row r="58">
          <cell r="A58">
            <v>52012130228</v>
          </cell>
          <cell r="B58" t="str">
            <v>02小学语文教师</v>
          </cell>
          <cell r="C58">
            <v>115.5</v>
          </cell>
        </row>
        <row r="59">
          <cell r="A59">
            <v>52012130225</v>
          </cell>
          <cell r="B59" t="str">
            <v>07初中数学教师</v>
          </cell>
          <cell r="C59">
            <v>115</v>
          </cell>
        </row>
        <row r="60">
          <cell r="A60">
            <v>52012130727</v>
          </cell>
          <cell r="B60" t="str">
            <v>02小学语文教师</v>
          </cell>
          <cell r="C60">
            <v>115</v>
          </cell>
        </row>
        <row r="61">
          <cell r="A61">
            <v>52012131001</v>
          </cell>
          <cell r="B61" t="str">
            <v>05小学英语教师</v>
          </cell>
          <cell r="C61">
            <v>115</v>
          </cell>
        </row>
        <row r="62">
          <cell r="A62">
            <v>52012130203</v>
          </cell>
          <cell r="B62" t="str">
            <v>04小学数学教师</v>
          </cell>
          <cell r="C62">
            <v>114.5</v>
          </cell>
        </row>
        <row r="63">
          <cell r="A63">
            <v>52012130509</v>
          </cell>
          <cell r="B63" t="str">
            <v>08初中英语教师</v>
          </cell>
          <cell r="C63">
            <v>114.5</v>
          </cell>
        </row>
        <row r="64">
          <cell r="A64">
            <v>52012130526</v>
          </cell>
          <cell r="B64" t="str">
            <v>05小学英语教师</v>
          </cell>
          <cell r="C64">
            <v>114.5</v>
          </cell>
        </row>
        <row r="65">
          <cell r="A65">
            <v>52012130810</v>
          </cell>
          <cell r="B65" t="str">
            <v>03小学语文教师</v>
          </cell>
          <cell r="C65">
            <v>114.5</v>
          </cell>
        </row>
        <row r="66">
          <cell r="A66">
            <v>52012130820</v>
          </cell>
          <cell r="B66" t="str">
            <v>02小学语文教师</v>
          </cell>
          <cell r="C66">
            <v>114.5</v>
          </cell>
        </row>
        <row r="67">
          <cell r="A67">
            <v>52012131221</v>
          </cell>
          <cell r="B67" t="str">
            <v>02小学语文教师</v>
          </cell>
          <cell r="C67">
            <v>114.5</v>
          </cell>
        </row>
        <row r="68">
          <cell r="A68">
            <v>52012130423</v>
          </cell>
          <cell r="B68" t="str">
            <v>03小学语文教师</v>
          </cell>
          <cell r="C68">
            <v>114</v>
          </cell>
        </row>
        <row r="69">
          <cell r="A69">
            <v>52012130712</v>
          </cell>
          <cell r="B69" t="str">
            <v>03小学语文教师</v>
          </cell>
          <cell r="C69">
            <v>114</v>
          </cell>
        </row>
        <row r="70">
          <cell r="A70">
            <v>52012130806</v>
          </cell>
          <cell r="B70" t="str">
            <v>04小学数学教师</v>
          </cell>
          <cell r="C70">
            <v>114</v>
          </cell>
        </row>
        <row r="71">
          <cell r="A71">
            <v>52012131115</v>
          </cell>
          <cell r="B71" t="str">
            <v>06初中语文教师</v>
          </cell>
          <cell r="C71">
            <v>114</v>
          </cell>
        </row>
        <row r="72">
          <cell r="A72">
            <v>52012130106</v>
          </cell>
          <cell r="B72" t="str">
            <v>03小学语文教师</v>
          </cell>
          <cell r="C72">
            <v>113.5</v>
          </cell>
        </row>
        <row r="73">
          <cell r="A73">
            <v>52012130130</v>
          </cell>
          <cell r="B73" t="str">
            <v>01幼儿园教师</v>
          </cell>
          <cell r="C73">
            <v>113.5</v>
          </cell>
        </row>
        <row r="74">
          <cell r="A74">
            <v>52012130515</v>
          </cell>
          <cell r="B74" t="str">
            <v>08初中英语教师</v>
          </cell>
          <cell r="C74">
            <v>113.5</v>
          </cell>
        </row>
        <row r="75">
          <cell r="A75">
            <v>52012130805</v>
          </cell>
          <cell r="B75" t="str">
            <v>02小学语文教师</v>
          </cell>
          <cell r="C75">
            <v>113.5</v>
          </cell>
        </row>
        <row r="76">
          <cell r="A76">
            <v>52012130910</v>
          </cell>
          <cell r="B76" t="str">
            <v>05小学英语教师</v>
          </cell>
          <cell r="C76">
            <v>113.5</v>
          </cell>
        </row>
        <row r="77">
          <cell r="A77">
            <v>52012130923</v>
          </cell>
          <cell r="B77" t="str">
            <v>05小学英语教师</v>
          </cell>
          <cell r="C77">
            <v>113.5</v>
          </cell>
        </row>
        <row r="78">
          <cell r="A78">
            <v>52012130927</v>
          </cell>
          <cell r="B78" t="str">
            <v>05小学英语教师</v>
          </cell>
          <cell r="C78">
            <v>113.5</v>
          </cell>
        </row>
        <row r="79">
          <cell r="A79">
            <v>52012131224</v>
          </cell>
          <cell r="B79" t="str">
            <v>02小学语文教师</v>
          </cell>
          <cell r="C79">
            <v>113.5</v>
          </cell>
        </row>
        <row r="80">
          <cell r="A80">
            <v>52012130109</v>
          </cell>
          <cell r="B80" t="str">
            <v>03小学语文教师</v>
          </cell>
          <cell r="C80">
            <v>113</v>
          </cell>
        </row>
        <row r="81">
          <cell r="A81">
            <v>52012130519</v>
          </cell>
          <cell r="B81" t="str">
            <v>03小学语文教师</v>
          </cell>
          <cell r="C81">
            <v>113</v>
          </cell>
        </row>
        <row r="82">
          <cell r="A82">
            <v>52012130902</v>
          </cell>
          <cell r="B82" t="str">
            <v>06初中语文教师</v>
          </cell>
          <cell r="C82">
            <v>113</v>
          </cell>
        </row>
        <row r="83">
          <cell r="A83">
            <v>52012130920</v>
          </cell>
          <cell r="B83" t="str">
            <v>05小学英语教师</v>
          </cell>
          <cell r="C83">
            <v>113</v>
          </cell>
        </row>
        <row r="84">
          <cell r="A84">
            <v>52012130924</v>
          </cell>
          <cell r="B84" t="str">
            <v>03小学语文教师</v>
          </cell>
          <cell r="C84">
            <v>113</v>
          </cell>
        </row>
        <row r="85">
          <cell r="A85">
            <v>52012131129</v>
          </cell>
          <cell r="B85" t="str">
            <v>08初中英语教师</v>
          </cell>
          <cell r="C85">
            <v>113</v>
          </cell>
        </row>
        <row r="86">
          <cell r="A86">
            <v>52012130408</v>
          </cell>
          <cell r="B86" t="str">
            <v>07初中数学教师</v>
          </cell>
          <cell r="C86">
            <v>112.5</v>
          </cell>
        </row>
        <row r="87">
          <cell r="A87">
            <v>52012130516</v>
          </cell>
          <cell r="B87" t="str">
            <v>03小学语文教师</v>
          </cell>
          <cell r="C87">
            <v>112.5</v>
          </cell>
        </row>
        <row r="88">
          <cell r="A88">
            <v>52012130828</v>
          </cell>
          <cell r="B88" t="str">
            <v>04小学数学教师</v>
          </cell>
          <cell r="C88">
            <v>112.5</v>
          </cell>
        </row>
        <row r="89">
          <cell r="A89">
            <v>52012130916</v>
          </cell>
          <cell r="B89" t="str">
            <v>04小学数学教师</v>
          </cell>
          <cell r="C89">
            <v>112.5</v>
          </cell>
        </row>
        <row r="90">
          <cell r="A90">
            <v>52012131020</v>
          </cell>
          <cell r="B90" t="str">
            <v>02小学语文教师</v>
          </cell>
          <cell r="C90">
            <v>112.5</v>
          </cell>
        </row>
        <row r="91">
          <cell r="A91">
            <v>52012130326</v>
          </cell>
          <cell r="B91" t="str">
            <v>05小学英语教师</v>
          </cell>
          <cell r="C91">
            <v>112</v>
          </cell>
        </row>
        <row r="92">
          <cell r="A92">
            <v>52012130429</v>
          </cell>
          <cell r="B92" t="str">
            <v>08初中英语教师</v>
          </cell>
          <cell r="C92">
            <v>112</v>
          </cell>
        </row>
        <row r="93">
          <cell r="A93">
            <v>52012130613</v>
          </cell>
          <cell r="B93" t="str">
            <v>06初中语文教师</v>
          </cell>
          <cell r="C93">
            <v>112</v>
          </cell>
        </row>
        <row r="94">
          <cell r="A94">
            <v>52012131117</v>
          </cell>
          <cell r="B94" t="str">
            <v>02小学语文教师</v>
          </cell>
          <cell r="C94">
            <v>112</v>
          </cell>
        </row>
        <row r="95">
          <cell r="A95">
            <v>52012131118</v>
          </cell>
          <cell r="B95" t="str">
            <v>06初中语文教师</v>
          </cell>
          <cell r="C95">
            <v>112</v>
          </cell>
        </row>
        <row r="96">
          <cell r="A96">
            <v>52012130105</v>
          </cell>
          <cell r="B96" t="str">
            <v>02小学语文教师</v>
          </cell>
          <cell r="C96">
            <v>111.5</v>
          </cell>
        </row>
        <row r="97">
          <cell r="A97">
            <v>52012130512</v>
          </cell>
          <cell r="B97" t="str">
            <v>04小学数学教师</v>
          </cell>
          <cell r="C97">
            <v>111.5</v>
          </cell>
        </row>
        <row r="98">
          <cell r="A98">
            <v>52012130518</v>
          </cell>
          <cell r="B98" t="str">
            <v>06初中语文教师</v>
          </cell>
          <cell r="C98">
            <v>111.5</v>
          </cell>
        </row>
        <row r="99">
          <cell r="A99">
            <v>52012130809</v>
          </cell>
          <cell r="B99" t="str">
            <v>03小学语文教师</v>
          </cell>
          <cell r="C99">
            <v>111.5</v>
          </cell>
        </row>
        <row r="100">
          <cell r="A100">
            <v>52012130818</v>
          </cell>
          <cell r="B100" t="str">
            <v>08初中英语教师</v>
          </cell>
          <cell r="C100">
            <v>111.5</v>
          </cell>
        </row>
        <row r="101">
          <cell r="A101">
            <v>52012131014</v>
          </cell>
          <cell r="B101" t="str">
            <v>05小学英语教师</v>
          </cell>
          <cell r="C101">
            <v>111.5</v>
          </cell>
        </row>
        <row r="102">
          <cell r="A102">
            <v>52012131103</v>
          </cell>
          <cell r="B102" t="str">
            <v>07初中数学教师</v>
          </cell>
          <cell r="C102">
            <v>111.5</v>
          </cell>
        </row>
        <row r="103">
          <cell r="A103">
            <v>52012131206</v>
          </cell>
          <cell r="B103" t="str">
            <v>07初中数学教师</v>
          </cell>
          <cell r="C103">
            <v>111.5</v>
          </cell>
        </row>
        <row r="104">
          <cell r="A104">
            <v>52012130224</v>
          </cell>
          <cell r="B104" t="str">
            <v>02小学语文教师</v>
          </cell>
          <cell r="C104">
            <v>111</v>
          </cell>
        </row>
        <row r="105">
          <cell r="A105">
            <v>52012130323</v>
          </cell>
          <cell r="B105" t="str">
            <v>03小学语文教师</v>
          </cell>
          <cell r="C105">
            <v>111</v>
          </cell>
        </row>
        <row r="106">
          <cell r="A106">
            <v>52012131008</v>
          </cell>
          <cell r="B106" t="str">
            <v>08初中英语教师</v>
          </cell>
          <cell r="C106">
            <v>111</v>
          </cell>
        </row>
        <row r="107">
          <cell r="A107">
            <v>52012131016</v>
          </cell>
          <cell r="B107" t="str">
            <v>07初中数学教师</v>
          </cell>
          <cell r="C107">
            <v>111</v>
          </cell>
        </row>
        <row r="108">
          <cell r="A108">
            <v>52012131030</v>
          </cell>
          <cell r="B108" t="str">
            <v>05小学英语教师</v>
          </cell>
          <cell r="C108">
            <v>111</v>
          </cell>
        </row>
        <row r="109">
          <cell r="A109">
            <v>52012131216</v>
          </cell>
          <cell r="B109" t="str">
            <v>05小学英语教师</v>
          </cell>
          <cell r="C109">
            <v>111</v>
          </cell>
        </row>
        <row r="110">
          <cell r="A110">
            <v>52012130709</v>
          </cell>
          <cell r="B110" t="str">
            <v>05小学英语教师</v>
          </cell>
          <cell r="C110">
            <v>110.5</v>
          </cell>
        </row>
        <row r="111">
          <cell r="A111">
            <v>52012130926</v>
          </cell>
          <cell r="B111" t="str">
            <v>04小学数学教师</v>
          </cell>
          <cell r="C111">
            <v>110.5</v>
          </cell>
        </row>
        <row r="112">
          <cell r="A112">
            <v>52012130127</v>
          </cell>
          <cell r="B112" t="str">
            <v>08初中英语教师</v>
          </cell>
          <cell r="C112">
            <v>110</v>
          </cell>
        </row>
        <row r="113">
          <cell r="A113">
            <v>52012130616</v>
          </cell>
          <cell r="B113" t="str">
            <v>05小学英语教师</v>
          </cell>
          <cell r="C113">
            <v>110</v>
          </cell>
        </row>
        <row r="114">
          <cell r="A114">
            <v>52012130722</v>
          </cell>
          <cell r="B114" t="str">
            <v>08初中英语教师</v>
          </cell>
          <cell r="C114">
            <v>110</v>
          </cell>
        </row>
        <row r="115">
          <cell r="A115">
            <v>52012130221</v>
          </cell>
          <cell r="B115" t="str">
            <v>03小学语文教师</v>
          </cell>
          <cell r="C115">
            <v>109.5</v>
          </cell>
        </row>
        <row r="116">
          <cell r="A116">
            <v>52012130504</v>
          </cell>
          <cell r="B116" t="str">
            <v>03小学语文教师</v>
          </cell>
          <cell r="C116">
            <v>109.5</v>
          </cell>
        </row>
        <row r="117">
          <cell r="A117">
            <v>52012130510</v>
          </cell>
          <cell r="B117" t="str">
            <v>05小学英语教师</v>
          </cell>
          <cell r="C117">
            <v>109.5</v>
          </cell>
        </row>
        <row r="118">
          <cell r="A118">
            <v>52012130715</v>
          </cell>
          <cell r="B118" t="str">
            <v>05小学英语教师</v>
          </cell>
          <cell r="C118">
            <v>109.5</v>
          </cell>
        </row>
        <row r="119">
          <cell r="A119">
            <v>52012130907</v>
          </cell>
          <cell r="B119" t="str">
            <v>02小学语文教师</v>
          </cell>
          <cell r="C119">
            <v>109.5</v>
          </cell>
        </row>
        <row r="120">
          <cell r="A120">
            <v>52012130101</v>
          </cell>
          <cell r="B120" t="str">
            <v>03小学语文教师</v>
          </cell>
          <cell r="C120">
            <v>109</v>
          </cell>
        </row>
        <row r="121">
          <cell r="A121">
            <v>52012130208</v>
          </cell>
          <cell r="B121" t="str">
            <v>03小学语文教师</v>
          </cell>
          <cell r="C121">
            <v>109</v>
          </cell>
        </row>
        <row r="122">
          <cell r="A122">
            <v>52012130227</v>
          </cell>
          <cell r="B122" t="str">
            <v>08初中英语教师</v>
          </cell>
          <cell r="C122">
            <v>109</v>
          </cell>
        </row>
        <row r="123">
          <cell r="A123">
            <v>52012130304</v>
          </cell>
          <cell r="B123" t="str">
            <v>05小学英语教师</v>
          </cell>
          <cell r="C123">
            <v>109</v>
          </cell>
        </row>
        <row r="124">
          <cell r="A124">
            <v>52012130310</v>
          </cell>
          <cell r="B124" t="str">
            <v>01幼儿园教师</v>
          </cell>
          <cell r="C124">
            <v>109</v>
          </cell>
        </row>
        <row r="125">
          <cell r="A125">
            <v>52012130607</v>
          </cell>
          <cell r="B125" t="str">
            <v>04小学数学教师</v>
          </cell>
          <cell r="C125">
            <v>109</v>
          </cell>
        </row>
        <row r="126">
          <cell r="A126">
            <v>52012130618</v>
          </cell>
          <cell r="B126" t="str">
            <v>05小学英语教师</v>
          </cell>
          <cell r="C126">
            <v>109</v>
          </cell>
        </row>
        <row r="127">
          <cell r="A127">
            <v>52012130925</v>
          </cell>
          <cell r="B127" t="str">
            <v>03小学语文教师</v>
          </cell>
          <cell r="C127">
            <v>109</v>
          </cell>
        </row>
        <row r="128">
          <cell r="A128">
            <v>52012130928</v>
          </cell>
          <cell r="B128" t="str">
            <v>03小学语文教师</v>
          </cell>
          <cell r="C128">
            <v>109</v>
          </cell>
        </row>
        <row r="129">
          <cell r="A129">
            <v>52012130305</v>
          </cell>
          <cell r="B129" t="str">
            <v>02小学语文教师</v>
          </cell>
          <cell r="C129">
            <v>108.5</v>
          </cell>
        </row>
        <row r="130">
          <cell r="A130">
            <v>52012130409</v>
          </cell>
          <cell r="B130" t="str">
            <v>05小学英语教师</v>
          </cell>
          <cell r="C130">
            <v>108.5</v>
          </cell>
        </row>
        <row r="131">
          <cell r="A131">
            <v>52012130417</v>
          </cell>
          <cell r="B131" t="str">
            <v>02小学语文教师</v>
          </cell>
          <cell r="C131">
            <v>108.5</v>
          </cell>
        </row>
        <row r="132">
          <cell r="A132">
            <v>52012130730</v>
          </cell>
          <cell r="B132" t="str">
            <v>02小学语文教师</v>
          </cell>
          <cell r="C132">
            <v>108.5</v>
          </cell>
        </row>
        <row r="133">
          <cell r="A133">
            <v>52012130126</v>
          </cell>
          <cell r="B133" t="str">
            <v>08初中英语教师</v>
          </cell>
          <cell r="C133">
            <v>108</v>
          </cell>
        </row>
        <row r="134">
          <cell r="A134">
            <v>52012130329</v>
          </cell>
          <cell r="B134" t="str">
            <v>03小学语文教师</v>
          </cell>
          <cell r="C134">
            <v>108</v>
          </cell>
        </row>
        <row r="135">
          <cell r="A135">
            <v>52012131004</v>
          </cell>
          <cell r="B135" t="str">
            <v>05小学英语教师</v>
          </cell>
          <cell r="C135">
            <v>108</v>
          </cell>
        </row>
        <row r="136">
          <cell r="A136">
            <v>52012131213</v>
          </cell>
          <cell r="B136" t="str">
            <v>02小学语文教师</v>
          </cell>
          <cell r="C136">
            <v>108</v>
          </cell>
        </row>
        <row r="137">
          <cell r="A137">
            <v>52012130125</v>
          </cell>
          <cell r="B137" t="str">
            <v>08初中英语教师</v>
          </cell>
          <cell r="C137">
            <v>107.5</v>
          </cell>
        </row>
        <row r="138">
          <cell r="A138">
            <v>52012130517</v>
          </cell>
          <cell r="B138" t="str">
            <v>02小学语文教师</v>
          </cell>
          <cell r="C138">
            <v>107.5</v>
          </cell>
        </row>
        <row r="139">
          <cell r="A139">
            <v>52012130701</v>
          </cell>
          <cell r="B139" t="str">
            <v>01幼儿园教师</v>
          </cell>
          <cell r="C139">
            <v>107.5</v>
          </cell>
        </row>
        <row r="140">
          <cell r="A140">
            <v>52012130929</v>
          </cell>
          <cell r="B140" t="str">
            <v>06初中语文教师</v>
          </cell>
          <cell r="C140">
            <v>107.5</v>
          </cell>
        </row>
        <row r="141">
          <cell r="A141">
            <v>52012131121</v>
          </cell>
          <cell r="B141" t="str">
            <v>04小学数学教师</v>
          </cell>
          <cell r="C141">
            <v>107.5</v>
          </cell>
        </row>
        <row r="142">
          <cell r="A142">
            <v>52012130117</v>
          </cell>
          <cell r="B142" t="str">
            <v>04小学数学教师</v>
          </cell>
          <cell r="C142">
            <v>107</v>
          </cell>
        </row>
        <row r="143">
          <cell r="A143">
            <v>52012130324</v>
          </cell>
          <cell r="B143" t="str">
            <v>01幼儿园教师</v>
          </cell>
          <cell r="C143">
            <v>106.5</v>
          </cell>
        </row>
        <row r="144">
          <cell r="A144">
            <v>52012130513</v>
          </cell>
          <cell r="B144" t="str">
            <v>03小学语文教师</v>
          </cell>
          <cell r="C144">
            <v>106.5</v>
          </cell>
        </row>
        <row r="145">
          <cell r="A145">
            <v>52012130115</v>
          </cell>
          <cell r="B145" t="str">
            <v>03小学语文教师</v>
          </cell>
          <cell r="C145">
            <v>106</v>
          </cell>
        </row>
        <row r="146">
          <cell r="A146">
            <v>52012130430</v>
          </cell>
          <cell r="B146" t="str">
            <v>06初中语文教师</v>
          </cell>
          <cell r="C146">
            <v>106</v>
          </cell>
        </row>
        <row r="147">
          <cell r="A147">
            <v>52012130307</v>
          </cell>
          <cell r="B147" t="str">
            <v>07初中数学教师</v>
          </cell>
          <cell r="C147">
            <v>105.5</v>
          </cell>
        </row>
        <row r="148">
          <cell r="A148">
            <v>52012130807</v>
          </cell>
          <cell r="B148" t="str">
            <v>08初中英语教师</v>
          </cell>
          <cell r="C148">
            <v>105.5</v>
          </cell>
        </row>
        <row r="149">
          <cell r="A149">
            <v>52012131010</v>
          </cell>
          <cell r="B149" t="str">
            <v>05小学英语教师</v>
          </cell>
          <cell r="C149">
            <v>105.5</v>
          </cell>
        </row>
        <row r="150">
          <cell r="A150">
            <v>52012130313</v>
          </cell>
          <cell r="B150" t="str">
            <v>03小学语文教师</v>
          </cell>
          <cell r="C150">
            <v>105</v>
          </cell>
        </row>
        <row r="151">
          <cell r="A151">
            <v>52012130414</v>
          </cell>
          <cell r="B151" t="str">
            <v>05小学英语教师</v>
          </cell>
          <cell r="C151">
            <v>105</v>
          </cell>
        </row>
        <row r="152">
          <cell r="A152">
            <v>52012130416</v>
          </cell>
          <cell r="B152" t="str">
            <v>04小学数学教师</v>
          </cell>
          <cell r="C152">
            <v>105</v>
          </cell>
        </row>
        <row r="153">
          <cell r="A153">
            <v>52012130528</v>
          </cell>
          <cell r="B153" t="str">
            <v>05小学英语教师</v>
          </cell>
          <cell r="C153">
            <v>105</v>
          </cell>
        </row>
        <row r="154">
          <cell r="A154">
            <v>52012130625</v>
          </cell>
          <cell r="B154" t="str">
            <v>08初中英语教师</v>
          </cell>
          <cell r="C154">
            <v>105</v>
          </cell>
        </row>
        <row r="155">
          <cell r="A155">
            <v>52012130702</v>
          </cell>
          <cell r="B155" t="str">
            <v>04小学数学教师</v>
          </cell>
          <cell r="C155">
            <v>105</v>
          </cell>
        </row>
        <row r="156">
          <cell r="A156">
            <v>52012130815</v>
          </cell>
          <cell r="B156" t="str">
            <v>04小学数学教师</v>
          </cell>
          <cell r="C156">
            <v>105</v>
          </cell>
        </row>
        <row r="157">
          <cell r="A157">
            <v>52012131127</v>
          </cell>
          <cell r="B157" t="str">
            <v>04小学数学教师</v>
          </cell>
          <cell r="C157">
            <v>105</v>
          </cell>
        </row>
        <row r="158">
          <cell r="A158">
            <v>52012131210</v>
          </cell>
          <cell r="B158" t="str">
            <v>06初中语文教师</v>
          </cell>
          <cell r="C158">
            <v>105</v>
          </cell>
        </row>
        <row r="159">
          <cell r="A159">
            <v>52012130903</v>
          </cell>
          <cell r="B159" t="str">
            <v>03小学语文教师</v>
          </cell>
          <cell r="C159">
            <v>104.5</v>
          </cell>
        </row>
        <row r="160">
          <cell r="A160">
            <v>52012130608</v>
          </cell>
          <cell r="B160" t="str">
            <v>03小学语文教师</v>
          </cell>
          <cell r="C160">
            <v>104</v>
          </cell>
        </row>
        <row r="161">
          <cell r="A161">
            <v>52012130724</v>
          </cell>
          <cell r="B161" t="str">
            <v>08初中英语教师</v>
          </cell>
          <cell r="C161">
            <v>104</v>
          </cell>
        </row>
        <row r="162">
          <cell r="A162">
            <v>52012130908</v>
          </cell>
          <cell r="B162" t="str">
            <v>02小学语文教师</v>
          </cell>
          <cell r="C162">
            <v>104</v>
          </cell>
        </row>
        <row r="163">
          <cell r="A163">
            <v>52012130122</v>
          </cell>
          <cell r="B163" t="str">
            <v>04小学数学教师</v>
          </cell>
          <cell r="C163">
            <v>103.5</v>
          </cell>
        </row>
        <row r="164">
          <cell r="A164">
            <v>52012130215</v>
          </cell>
          <cell r="B164" t="str">
            <v>02小学语文教师</v>
          </cell>
          <cell r="C164">
            <v>103.5</v>
          </cell>
        </row>
        <row r="165">
          <cell r="A165">
            <v>52012130419</v>
          </cell>
          <cell r="B165" t="str">
            <v>03小学语文教师</v>
          </cell>
          <cell r="C165">
            <v>103.5</v>
          </cell>
        </row>
        <row r="166">
          <cell r="A166">
            <v>52012130421</v>
          </cell>
          <cell r="B166" t="str">
            <v>06初中语文教师</v>
          </cell>
          <cell r="C166">
            <v>103.5</v>
          </cell>
        </row>
        <row r="167">
          <cell r="A167">
            <v>52012130604</v>
          </cell>
          <cell r="B167" t="str">
            <v>04小学数学教师</v>
          </cell>
          <cell r="C167">
            <v>103.5</v>
          </cell>
        </row>
        <row r="168">
          <cell r="A168">
            <v>52012130610</v>
          </cell>
          <cell r="B168" t="str">
            <v>04小学数学教师</v>
          </cell>
          <cell r="C168">
            <v>103.5</v>
          </cell>
        </row>
        <row r="169">
          <cell r="A169">
            <v>52012130628</v>
          </cell>
          <cell r="B169" t="str">
            <v>08初中英语教师</v>
          </cell>
          <cell r="C169">
            <v>103.5</v>
          </cell>
        </row>
        <row r="170">
          <cell r="A170">
            <v>52012130917</v>
          </cell>
          <cell r="B170" t="str">
            <v>05小学英语教师</v>
          </cell>
          <cell r="C170">
            <v>103.5</v>
          </cell>
        </row>
        <row r="171">
          <cell r="A171">
            <v>52012131113</v>
          </cell>
          <cell r="B171" t="str">
            <v>02小学语文教师</v>
          </cell>
          <cell r="C171">
            <v>103.5</v>
          </cell>
        </row>
        <row r="172">
          <cell r="A172">
            <v>52012130219</v>
          </cell>
          <cell r="B172" t="str">
            <v>04小学数学教师</v>
          </cell>
          <cell r="C172">
            <v>103</v>
          </cell>
        </row>
        <row r="173">
          <cell r="A173">
            <v>52012130401</v>
          </cell>
          <cell r="B173" t="str">
            <v>02小学语文教师</v>
          </cell>
          <cell r="C173">
            <v>103</v>
          </cell>
        </row>
        <row r="174">
          <cell r="A174">
            <v>52012130412</v>
          </cell>
          <cell r="B174" t="str">
            <v>05小学英语教师</v>
          </cell>
          <cell r="C174">
            <v>103</v>
          </cell>
        </row>
        <row r="175">
          <cell r="A175">
            <v>52012130303</v>
          </cell>
          <cell r="B175" t="str">
            <v>02小学语文教师</v>
          </cell>
          <cell r="C175">
            <v>102.5</v>
          </cell>
        </row>
        <row r="176">
          <cell r="A176">
            <v>52012130427</v>
          </cell>
          <cell r="B176" t="str">
            <v>03小学语文教师</v>
          </cell>
          <cell r="C176">
            <v>102.5</v>
          </cell>
        </row>
        <row r="177">
          <cell r="A177">
            <v>52012130521</v>
          </cell>
          <cell r="B177" t="str">
            <v>03小学语文教师</v>
          </cell>
          <cell r="C177">
            <v>102.5</v>
          </cell>
        </row>
        <row r="178">
          <cell r="A178">
            <v>52012130714</v>
          </cell>
          <cell r="B178" t="str">
            <v>06初中语文教师</v>
          </cell>
          <cell r="C178">
            <v>102.5</v>
          </cell>
        </row>
        <row r="179">
          <cell r="A179">
            <v>52012131006</v>
          </cell>
          <cell r="B179" t="str">
            <v>04小学数学教师</v>
          </cell>
          <cell r="C179">
            <v>102.5</v>
          </cell>
        </row>
        <row r="180">
          <cell r="A180">
            <v>52012131201</v>
          </cell>
          <cell r="B180" t="str">
            <v>03小学语文教师</v>
          </cell>
          <cell r="C180">
            <v>102.5</v>
          </cell>
        </row>
        <row r="181">
          <cell r="A181">
            <v>52012131019</v>
          </cell>
          <cell r="B181" t="str">
            <v>02小学语文教师</v>
          </cell>
          <cell r="C181">
            <v>102</v>
          </cell>
        </row>
        <row r="182">
          <cell r="A182">
            <v>52012131102</v>
          </cell>
          <cell r="B182" t="str">
            <v>07初中数学教师</v>
          </cell>
          <cell r="C182">
            <v>102</v>
          </cell>
        </row>
        <row r="183">
          <cell r="A183">
            <v>52012130311</v>
          </cell>
          <cell r="B183" t="str">
            <v>01幼儿园教师</v>
          </cell>
          <cell r="C183">
            <v>101.5</v>
          </cell>
        </row>
        <row r="184">
          <cell r="A184">
            <v>52012130606</v>
          </cell>
          <cell r="B184" t="str">
            <v>02小学语文教师</v>
          </cell>
          <cell r="C184">
            <v>101.5</v>
          </cell>
        </row>
        <row r="185">
          <cell r="A185">
            <v>52012130801</v>
          </cell>
          <cell r="B185" t="str">
            <v>05小学英语教师</v>
          </cell>
          <cell r="C185">
            <v>101.5</v>
          </cell>
        </row>
        <row r="186">
          <cell r="A186">
            <v>52012130812</v>
          </cell>
          <cell r="B186" t="str">
            <v>01幼儿园教师</v>
          </cell>
          <cell r="C186">
            <v>101.5</v>
          </cell>
        </row>
        <row r="187">
          <cell r="A187">
            <v>52012130919</v>
          </cell>
          <cell r="B187" t="str">
            <v>03小学语文教师</v>
          </cell>
          <cell r="C187">
            <v>101.5</v>
          </cell>
        </row>
        <row r="188">
          <cell r="A188">
            <v>52012130930</v>
          </cell>
          <cell r="B188" t="str">
            <v>04小学数学教师</v>
          </cell>
          <cell r="C188">
            <v>101.5</v>
          </cell>
        </row>
        <row r="189">
          <cell r="A189">
            <v>52012131011</v>
          </cell>
          <cell r="B189" t="str">
            <v>02小学语文教师</v>
          </cell>
          <cell r="C189">
            <v>101.5</v>
          </cell>
        </row>
        <row r="190">
          <cell r="A190">
            <v>52012131218</v>
          </cell>
          <cell r="B190" t="str">
            <v>04小学数学教师</v>
          </cell>
          <cell r="C190">
            <v>101.5</v>
          </cell>
        </row>
        <row r="191">
          <cell r="A191">
            <v>52012130103</v>
          </cell>
          <cell r="B191" t="str">
            <v>02小学语文教师</v>
          </cell>
          <cell r="C191">
            <v>101</v>
          </cell>
        </row>
        <row r="192">
          <cell r="A192">
            <v>52012130108</v>
          </cell>
          <cell r="B192" t="str">
            <v>02小学语文教师</v>
          </cell>
          <cell r="C192">
            <v>101</v>
          </cell>
        </row>
        <row r="193">
          <cell r="A193">
            <v>52012130204</v>
          </cell>
          <cell r="B193" t="str">
            <v>02小学语文教师</v>
          </cell>
          <cell r="C193">
            <v>101</v>
          </cell>
        </row>
        <row r="194">
          <cell r="A194">
            <v>52012130216</v>
          </cell>
          <cell r="B194" t="str">
            <v>02小学语文教师</v>
          </cell>
          <cell r="C194">
            <v>101</v>
          </cell>
        </row>
        <row r="195">
          <cell r="A195">
            <v>52012130821</v>
          </cell>
          <cell r="B195" t="str">
            <v>04小学数学教师</v>
          </cell>
          <cell r="C195">
            <v>101</v>
          </cell>
        </row>
        <row r="196">
          <cell r="A196">
            <v>52012131120</v>
          </cell>
          <cell r="B196" t="str">
            <v>03小学语文教师</v>
          </cell>
          <cell r="C196">
            <v>101</v>
          </cell>
        </row>
        <row r="197">
          <cell r="A197">
            <v>52012130301</v>
          </cell>
          <cell r="B197" t="str">
            <v>04小学数学教师</v>
          </cell>
          <cell r="C197">
            <v>100.5</v>
          </cell>
        </row>
        <row r="198">
          <cell r="A198">
            <v>52012130328</v>
          </cell>
          <cell r="B198" t="str">
            <v>02小学语文教师</v>
          </cell>
          <cell r="C198">
            <v>100.5</v>
          </cell>
        </row>
        <row r="199">
          <cell r="A199">
            <v>52012130405</v>
          </cell>
          <cell r="B199" t="str">
            <v>08初中英语教师</v>
          </cell>
          <cell r="C199">
            <v>100.5</v>
          </cell>
        </row>
        <row r="200">
          <cell r="A200">
            <v>52012130514</v>
          </cell>
          <cell r="B200" t="str">
            <v>06初中语文教师</v>
          </cell>
          <cell r="C200">
            <v>100.5</v>
          </cell>
        </row>
        <row r="201">
          <cell r="A201">
            <v>52012130817</v>
          </cell>
          <cell r="B201" t="str">
            <v>03小学语文教师</v>
          </cell>
          <cell r="C201">
            <v>100.5</v>
          </cell>
        </row>
        <row r="202">
          <cell r="A202">
            <v>52012130822</v>
          </cell>
          <cell r="B202" t="str">
            <v>02小学语文教师</v>
          </cell>
          <cell r="C202">
            <v>100.5</v>
          </cell>
        </row>
        <row r="203">
          <cell r="A203">
            <v>52012130830</v>
          </cell>
          <cell r="B203" t="str">
            <v>06初中语文教师</v>
          </cell>
          <cell r="C203">
            <v>100.5</v>
          </cell>
        </row>
        <row r="204">
          <cell r="A204">
            <v>52012131013</v>
          </cell>
          <cell r="B204" t="str">
            <v>04小学数学教师</v>
          </cell>
          <cell r="C204">
            <v>100.5</v>
          </cell>
        </row>
        <row r="205">
          <cell r="A205">
            <v>52012131029</v>
          </cell>
          <cell r="B205" t="str">
            <v>02小学语文教师</v>
          </cell>
          <cell r="C205">
            <v>100.5</v>
          </cell>
        </row>
        <row r="206">
          <cell r="A206">
            <v>52012130507</v>
          </cell>
          <cell r="B206" t="str">
            <v>03小学语文教师</v>
          </cell>
          <cell r="C206">
            <v>100</v>
          </cell>
        </row>
        <row r="207">
          <cell r="A207">
            <v>52012130114</v>
          </cell>
          <cell r="B207" t="str">
            <v>02小学语文教师</v>
          </cell>
          <cell r="C207">
            <v>99.5</v>
          </cell>
        </row>
        <row r="208">
          <cell r="A208">
            <v>52012130314</v>
          </cell>
          <cell r="B208" t="str">
            <v>04小学数学教师</v>
          </cell>
          <cell r="C208">
            <v>99.5</v>
          </cell>
        </row>
        <row r="209">
          <cell r="A209">
            <v>52012130403</v>
          </cell>
          <cell r="B209" t="str">
            <v>02小学语文教师</v>
          </cell>
          <cell r="C209">
            <v>99.5</v>
          </cell>
        </row>
        <row r="210">
          <cell r="A210">
            <v>52012130502</v>
          </cell>
          <cell r="B210" t="str">
            <v>05小学英语教师</v>
          </cell>
          <cell r="C210">
            <v>99.5</v>
          </cell>
        </row>
        <row r="211">
          <cell r="A211">
            <v>52012130619</v>
          </cell>
          <cell r="B211" t="str">
            <v>05小学英语教师</v>
          </cell>
          <cell r="C211">
            <v>99.5</v>
          </cell>
        </row>
        <row r="212">
          <cell r="A212">
            <v>52012130710</v>
          </cell>
          <cell r="B212" t="str">
            <v>04小学数学教师</v>
          </cell>
          <cell r="C212">
            <v>99.5</v>
          </cell>
        </row>
        <row r="213">
          <cell r="A213">
            <v>52012131212</v>
          </cell>
          <cell r="B213" t="str">
            <v>02小学语文教师</v>
          </cell>
          <cell r="C213">
            <v>99.5</v>
          </cell>
        </row>
        <row r="214">
          <cell r="A214">
            <v>52012130120</v>
          </cell>
          <cell r="B214" t="str">
            <v>04小学数学教师</v>
          </cell>
          <cell r="C214">
            <v>99</v>
          </cell>
        </row>
        <row r="215">
          <cell r="A215">
            <v>52012131022</v>
          </cell>
          <cell r="B215" t="str">
            <v>06初中语文教师</v>
          </cell>
          <cell r="C215">
            <v>99</v>
          </cell>
        </row>
        <row r="216">
          <cell r="A216">
            <v>52012131108</v>
          </cell>
          <cell r="B216" t="str">
            <v>08初中英语教师</v>
          </cell>
          <cell r="C216">
            <v>99</v>
          </cell>
        </row>
        <row r="217">
          <cell r="A217">
            <v>52012131207</v>
          </cell>
          <cell r="B217" t="str">
            <v>05小学英语教师</v>
          </cell>
          <cell r="C217">
            <v>99</v>
          </cell>
        </row>
        <row r="218">
          <cell r="A218">
            <v>52012130308</v>
          </cell>
          <cell r="B218" t="str">
            <v>02小学语文教师</v>
          </cell>
          <cell r="C218">
            <v>98.5</v>
          </cell>
        </row>
        <row r="219">
          <cell r="A219">
            <v>52012130317</v>
          </cell>
          <cell r="B219" t="str">
            <v>02小学语文教师</v>
          </cell>
          <cell r="C219">
            <v>98.5</v>
          </cell>
        </row>
        <row r="220">
          <cell r="A220">
            <v>52012130420</v>
          </cell>
          <cell r="B220" t="str">
            <v>06初中语文教师</v>
          </cell>
          <cell r="C220">
            <v>98.5</v>
          </cell>
        </row>
        <row r="221">
          <cell r="A221">
            <v>52012130522</v>
          </cell>
          <cell r="B221" t="str">
            <v>03小学语文教师</v>
          </cell>
          <cell r="C221">
            <v>98.5</v>
          </cell>
        </row>
        <row r="222">
          <cell r="A222">
            <v>52012130826</v>
          </cell>
          <cell r="B222" t="str">
            <v>02小学语文教师</v>
          </cell>
          <cell r="C222">
            <v>98.5</v>
          </cell>
        </row>
        <row r="223">
          <cell r="A223">
            <v>52012131222</v>
          </cell>
          <cell r="B223" t="str">
            <v>06初中语文教师</v>
          </cell>
          <cell r="C223">
            <v>98.5</v>
          </cell>
        </row>
        <row r="224">
          <cell r="A224">
            <v>52012131025</v>
          </cell>
          <cell r="B224" t="str">
            <v>03小学语文教师</v>
          </cell>
          <cell r="C224">
            <v>98</v>
          </cell>
        </row>
        <row r="225">
          <cell r="A225">
            <v>52012130306</v>
          </cell>
          <cell r="B225" t="str">
            <v>04小学数学教师</v>
          </cell>
          <cell r="C225">
            <v>97.5</v>
          </cell>
        </row>
        <row r="226">
          <cell r="A226">
            <v>52012130706</v>
          </cell>
          <cell r="B226" t="str">
            <v>01幼儿园教师</v>
          </cell>
          <cell r="C226">
            <v>97.5</v>
          </cell>
        </row>
        <row r="227">
          <cell r="A227">
            <v>52012130726</v>
          </cell>
          <cell r="B227" t="str">
            <v>02小学语文教师</v>
          </cell>
          <cell r="C227">
            <v>97.5</v>
          </cell>
        </row>
        <row r="228">
          <cell r="A228">
            <v>52012131223</v>
          </cell>
          <cell r="B228" t="str">
            <v>08初中英语教师</v>
          </cell>
          <cell r="C228">
            <v>97.5</v>
          </cell>
        </row>
        <row r="229">
          <cell r="A229">
            <v>52012130116</v>
          </cell>
          <cell r="B229" t="str">
            <v>03小学语文教师</v>
          </cell>
          <cell r="C229">
            <v>96.5</v>
          </cell>
        </row>
        <row r="230">
          <cell r="A230">
            <v>52012130201</v>
          </cell>
          <cell r="B230" t="str">
            <v>03小学语文教师</v>
          </cell>
          <cell r="C230">
            <v>96.5</v>
          </cell>
        </row>
        <row r="231">
          <cell r="A231">
            <v>52012130214</v>
          </cell>
          <cell r="B231" t="str">
            <v>03小学语文教师</v>
          </cell>
          <cell r="C231">
            <v>96.5</v>
          </cell>
        </row>
        <row r="232">
          <cell r="A232">
            <v>52012130220</v>
          </cell>
          <cell r="B232" t="str">
            <v>02小学语文教师</v>
          </cell>
          <cell r="C232">
            <v>96.5</v>
          </cell>
        </row>
        <row r="233">
          <cell r="A233">
            <v>52012130315</v>
          </cell>
          <cell r="B233" t="str">
            <v>04小学数学教师</v>
          </cell>
          <cell r="C233">
            <v>96.5</v>
          </cell>
        </row>
        <row r="234">
          <cell r="A234">
            <v>52012130406</v>
          </cell>
          <cell r="B234" t="str">
            <v>08初中英语教师</v>
          </cell>
          <cell r="C234">
            <v>96</v>
          </cell>
        </row>
        <row r="235">
          <cell r="A235">
            <v>52012130813</v>
          </cell>
          <cell r="B235" t="str">
            <v>01幼儿园教师</v>
          </cell>
          <cell r="C235">
            <v>96</v>
          </cell>
        </row>
        <row r="236">
          <cell r="A236">
            <v>52012131111</v>
          </cell>
          <cell r="B236" t="str">
            <v>08初中英语教师</v>
          </cell>
          <cell r="C236">
            <v>96</v>
          </cell>
        </row>
        <row r="237">
          <cell r="A237">
            <v>52012130914</v>
          </cell>
          <cell r="B237" t="str">
            <v>02小学语文教师</v>
          </cell>
          <cell r="C237">
            <v>95.5</v>
          </cell>
        </row>
        <row r="238">
          <cell r="A238">
            <v>52012131209</v>
          </cell>
          <cell r="B238" t="str">
            <v>05小学英语教师</v>
          </cell>
          <cell r="C238">
            <v>95.5</v>
          </cell>
        </row>
        <row r="239">
          <cell r="A239">
            <v>52012131219</v>
          </cell>
          <cell r="B239" t="str">
            <v>03小学语文教师</v>
          </cell>
          <cell r="C239">
            <v>95.5</v>
          </cell>
        </row>
        <row r="240">
          <cell r="A240">
            <v>52012130803</v>
          </cell>
          <cell r="B240" t="str">
            <v>02小学语文教师</v>
          </cell>
          <cell r="C240">
            <v>95</v>
          </cell>
        </row>
        <row r="241">
          <cell r="A241">
            <v>52012130725</v>
          </cell>
          <cell r="B241" t="str">
            <v>06初中语文教师</v>
          </cell>
          <cell r="C241">
            <v>94.5</v>
          </cell>
        </row>
        <row r="242">
          <cell r="A242">
            <v>52012130422</v>
          </cell>
          <cell r="B242" t="str">
            <v>08初中英语教师</v>
          </cell>
          <cell r="C242">
            <v>94</v>
          </cell>
        </row>
        <row r="243">
          <cell r="A243">
            <v>52012130802</v>
          </cell>
          <cell r="B243" t="str">
            <v>04小学数学教师</v>
          </cell>
          <cell r="C243">
            <v>94</v>
          </cell>
        </row>
        <row r="244">
          <cell r="A244">
            <v>52012131205</v>
          </cell>
          <cell r="B244" t="str">
            <v>03小学语文教师</v>
          </cell>
          <cell r="C244">
            <v>94</v>
          </cell>
        </row>
        <row r="245">
          <cell r="A245">
            <v>52012130508</v>
          </cell>
          <cell r="B245" t="str">
            <v>03小学语文教师</v>
          </cell>
          <cell r="C245">
            <v>93.5</v>
          </cell>
        </row>
        <row r="246">
          <cell r="A246">
            <v>52012131026</v>
          </cell>
          <cell r="B246" t="str">
            <v>05小学英语教师</v>
          </cell>
          <cell r="C246">
            <v>93.5</v>
          </cell>
        </row>
        <row r="247">
          <cell r="A247">
            <v>52012130325</v>
          </cell>
          <cell r="B247" t="str">
            <v>08初中英语教师</v>
          </cell>
          <cell r="C247">
            <v>93</v>
          </cell>
        </row>
        <row r="248">
          <cell r="A248">
            <v>52012130316</v>
          </cell>
          <cell r="B248" t="str">
            <v>01幼儿园教师</v>
          </cell>
          <cell r="C248">
            <v>92.5</v>
          </cell>
        </row>
        <row r="249">
          <cell r="A249">
            <v>52012130428</v>
          </cell>
          <cell r="B249" t="str">
            <v>02小学语文教师</v>
          </cell>
          <cell r="C249">
            <v>92.5</v>
          </cell>
        </row>
        <row r="250">
          <cell r="A250">
            <v>52012130603</v>
          </cell>
          <cell r="B250" t="str">
            <v>03小学语文教师</v>
          </cell>
          <cell r="C250">
            <v>92.5</v>
          </cell>
        </row>
        <row r="251">
          <cell r="A251">
            <v>52012130708</v>
          </cell>
          <cell r="B251" t="str">
            <v>03小学语文教师</v>
          </cell>
          <cell r="C251">
            <v>92.5</v>
          </cell>
        </row>
        <row r="252">
          <cell r="A252">
            <v>52012131009</v>
          </cell>
          <cell r="B252" t="str">
            <v>03小学语文教师</v>
          </cell>
          <cell r="C252">
            <v>92.5</v>
          </cell>
        </row>
        <row r="253">
          <cell r="A253">
            <v>52012131203</v>
          </cell>
          <cell r="B253" t="str">
            <v>02小学语文教师</v>
          </cell>
          <cell r="C253">
            <v>92.5</v>
          </cell>
        </row>
        <row r="254">
          <cell r="A254">
            <v>52012130210</v>
          </cell>
          <cell r="B254" t="str">
            <v>03小学语文教师</v>
          </cell>
          <cell r="C254">
            <v>91.5</v>
          </cell>
        </row>
        <row r="255">
          <cell r="A255">
            <v>52012130626</v>
          </cell>
          <cell r="B255" t="str">
            <v>07初中数学教师</v>
          </cell>
          <cell r="C255">
            <v>91.5</v>
          </cell>
        </row>
        <row r="256">
          <cell r="A256">
            <v>52012130707</v>
          </cell>
          <cell r="B256" t="str">
            <v>01幼儿园教师</v>
          </cell>
          <cell r="C256">
            <v>91.5</v>
          </cell>
        </row>
        <row r="257">
          <cell r="A257">
            <v>52012130723</v>
          </cell>
          <cell r="B257" t="str">
            <v>02小学语文教师</v>
          </cell>
          <cell r="C257">
            <v>91.5</v>
          </cell>
        </row>
        <row r="258">
          <cell r="A258">
            <v>52012131109</v>
          </cell>
          <cell r="B258" t="str">
            <v>01幼儿园教师</v>
          </cell>
          <cell r="C258">
            <v>91.5</v>
          </cell>
        </row>
        <row r="259">
          <cell r="A259">
            <v>52012130520</v>
          </cell>
          <cell r="B259" t="str">
            <v>02小学语文教师</v>
          </cell>
          <cell r="C259">
            <v>91</v>
          </cell>
        </row>
        <row r="260">
          <cell r="A260">
            <v>52012131021</v>
          </cell>
          <cell r="B260" t="str">
            <v>04小学数学教师</v>
          </cell>
          <cell r="C260">
            <v>91</v>
          </cell>
        </row>
        <row r="261">
          <cell r="A261">
            <v>52012131024</v>
          </cell>
          <cell r="B261" t="str">
            <v>03小学语文教师</v>
          </cell>
          <cell r="C261">
            <v>91</v>
          </cell>
        </row>
        <row r="262">
          <cell r="A262">
            <v>52012130124</v>
          </cell>
          <cell r="B262" t="str">
            <v>04小学数学教师</v>
          </cell>
          <cell r="C262">
            <v>90.5</v>
          </cell>
        </row>
        <row r="263">
          <cell r="A263">
            <v>52012130222</v>
          </cell>
          <cell r="B263" t="str">
            <v>03小学语文教师</v>
          </cell>
          <cell r="C263">
            <v>90.5</v>
          </cell>
        </row>
        <row r="264">
          <cell r="A264">
            <v>52012130906</v>
          </cell>
          <cell r="B264" t="str">
            <v>03小学语文教师</v>
          </cell>
          <cell r="C264">
            <v>90.5</v>
          </cell>
        </row>
        <row r="265">
          <cell r="A265">
            <v>52012131126</v>
          </cell>
          <cell r="B265" t="str">
            <v>08初中英语教师</v>
          </cell>
          <cell r="C265">
            <v>90.5</v>
          </cell>
        </row>
        <row r="266">
          <cell r="A266">
            <v>52012130605</v>
          </cell>
          <cell r="B266" t="str">
            <v>03小学语文教师</v>
          </cell>
          <cell r="C266">
            <v>90</v>
          </cell>
        </row>
        <row r="267">
          <cell r="A267">
            <v>52012130609</v>
          </cell>
          <cell r="B267" t="str">
            <v>03小学语文教师</v>
          </cell>
          <cell r="C267">
            <v>90</v>
          </cell>
        </row>
        <row r="268">
          <cell r="A268">
            <v>52012130110</v>
          </cell>
          <cell r="B268" t="str">
            <v>02小学语文教师</v>
          </cell>
          <cell r="C268">
            <v>89.5</v>
          </cell>
        </row>
        <row r="269">
          <cell r="A269">
            <v>52012130223</v>
          </cell>
          <cell r="B269" t="str">
            <v>02小学语文教师</v>
          </cell>
          <cell r="C269">
            <v>89.5</v>
          </cell>
        </row>
        <row r="270">
          <cell r="A270">
            <v>52012130527</v>
          </cell>
          <cell r="B270" t="str">
            <v>05小学英语教师</v>
          </cell>
          <cell r="C270">
            <v>89.5</v>
          </cell>
        </row>
        <row r="271">
          <cell r="A271">
            <v>52012130118</v>
          </cell>
          <cell r="B271" t="str">
            <v>03小学语文教师</v>
          </cell>
          <cell r="C271">
            <v>89</v>
          </cell>
        </row>
        <row r="272">
          <cell r="A272">
            <v>52012130627</v>
          </cell>
          <cell r="B272" t="str">
            <v>03小学语文教师</v>
          </cell>
          <cell r="C272">
            <v>89</v>
          </cell>
        </row>
        <row r="273">
          <cell r="A273">
            <v>52012131208</v>
          </cell>
          <cell r="B273" t="str">
            <v>01幼儿园教师</v>
          </cell>
          <cell r="C273">
            <v>88.5</v>
          </cell>
        </row>
        <row r="274">
          <cell r="A274">
            <v>52012130811</v>
          </cell>
          <cell r="B274" t="str">
            <v>04小学数学教师</v>
          </cell>
          <cell r="C274">
            <v>88</v>
          </cell>
        </row>
        <row r="275">
          <cell r="A275">
            <v>52012130123</v>
          </cell>
          <cell r="B275" t="str">
            <v>04小学数学教师</v>
          </cell>
          <cell r="C275">
            <v>87.5</v>
          </cell>
        </row>
        <row r="276">
          <cell r="A276">
            <v>52012130128</v>
          </cell>
          <cell r="B276" t="str">
            <v>05小学英语教师</v>
          </cell>
          <cell r="C276">
            <v>87.5</v>
          </cell>
        </row>
        <row r="277">
          <cell r="A277">
            <v>52012130404</v>
          </cell>
          <cell r="B277" t="str">
            <v>04小学数学教师</v>
          </cell>
          <cell r="C277">
            <v>87.5</v>
          </cell>
        </row>
        <row r="278">
          <cell r="A278">
            <v>52012130330</v>
          </cell>
          <cell r="B278" t="str">
            <v>04小学数学教师</v>
          </cell>
          <cell r="C278">
            <v>87</v>
          </cell>
        </row>
        <row r="279">
          <cell r="A279">
            <v>52012130921</v>
          </cell>
          <cell r="B279" t="str">
            <v>01幼儿园教师</v>
          </cell>
          <cell r="C279">
            <v>87</v>
          </cell>
        </row>
        <row r="280">
          <cell r="A280">
            <v>52012130621</v>
          </cell>
          <cell r="B280" t="str">
            <v>02小学语文教师</v>
          </cell>
          <cell r="C280">
            <v>86.5</v>
          </cell>
        </row>
        <row r="281">
          <cell r="A281">
            <v>52012130121</v>
          </cell>
          <cell r="B281" t="str">
            <v>02小学语文教师</v>
          </cell>
          <cell r="C281">
            <v>86</v>
          </cell>
        </row>
        <row r="282">
          <cell r="A282">
            <v>52012130819</v>
          </cell>
          <cell r="B282" t="str">
            <v>07初中数学教师</v>
          </cell>
          <cell r="C282">
            <v>86</v>
          </cell>
        </row>
        <row r="283">
          <cell r="A283">
            <v>52012130829</v>
          </cell>
          <cell r="B283" t="str">
            <v>05小学英语教师</v>
          </cell>
          <cell r="C283">
            <v>86</v>
          </cell>
        </row>
        <row r="284">
          <cell r="A284">
            <v>52012130630</v>
          </cell>
          <cell r="B284" t="str">
            <v>04小学数学教师</v>
          </cell>
          <cell r="C284">
            <v>85.5</v>
          </cell>
        </row>
        <row r="285">
          <cell r="A285">
            <v>52012130804</v>
          </cell>
          <cell r="B285" t="str">
            <v>02小学语文教师</v>
          </cell>
          <cell r="C285">
            <v>85.5</v>
          </cell>
        </row>
        <row r="286">
          <cell r="A286">
            <v>52012130913</v>
          </cell>
          <cell r="B286" t="str">
            <v>01幼儿园教师</v>
          </cell>
          <cell r="C286">
            <v>85</v>
          </cell>
        </row>
        <row r="287">
          <cell r="A287">
            <v>52012130711</v>
          </cell>
          <cell r="B287" t="str">
            <v>01幼儿园教师</v>
          </cell>
          <cell r="C287">
            <v>84.5</v>
          </cell>
        </row>
        <row r="288">
          <cell r="A288">
            <v>52012131101</v>
          </cell>
          <cell r="B288" t="str">
            <v>02小学语文教师</v>
          </cell>
          <cell r="C288">
            <v>84</v>
          </cell>
        </row>
        <row r="289">
          <cell r="A289">
            <v>52012131220</v>
          </cell>
          <cell r="B289" t="str">
            <v>01幼儿园教师</v>
          </cell>
          <cell r="C289">
            <v>84</v>
          </cell>
        </row>
        <row r="290">
          <cell r="A290">
            <v>52012130418</v>
          </cell>
          <cell r="B290" t="str">
            <v>05小学英语教师</v>
          </cell>
          <cell r="C290">
            <v>83.5</v>
          </cell>
        </row>
        <row r="291">
          <cell r="A291">
            <v>52012130824</v>
          </cell>
          <cell r="B291" t="str">
            <v>07初中数学教师</v>
          </cell>
          <cell r="C291">
            <v>83.5</v>
          </cell>
        </row>
        <row r="292">
          <cell r="A292">
            <v>52012131105</v>
          </cell>
          <cell r="B292" t="str">
            <v>07初中数学教师</v>
          </cell>
          <cell r="C292">
            <v>83.5</v>
          </cell>
        </row>
        <row r="293">
          <cell r="A293">
            <v>52012130205</v>
          </cell>
          <cell r="B293" t="str">
            <v>02小学语文教师</v>
          </cell>
          <cell r="C293">
            <v>82.5</v>
          </cell>
        </row>
        <row r="294">
          <cell r="A294">
            <v>52012130530</v>
          </cell>
          <cell r="B294" t="str">
            <v>02小学语文教师</v>
          </cell>
          <cell r="C294">
            <v>82.5</v>
          </cell>
        </row>
        <row r="295">
          <cell r="A295">
            <v>52012130302</v>
          </cell>
          <cell r="B295" t="str">
            <v>03小学语文教师</v>
          </cell>
          <cell r="C295">
            <v>81</v>
          </cell>
        </row>
        <row r="296">
          <cell r="A296">
            <v>52012130129</v>
          </cell>
          <cell r="B296" t="str">
            <v>03小学语文教师</v>
          </cell>
          <cell r="C296">
            <v>80.5</v>
          </cell>
        </row>
        <row r="297">
          <cell r="A297">
            <v>52012131217</v>
          </cell>
          <cell r="B297" t="str">
            <v>03小学语文教师</v>
          </cell>
          <cell r="C297">
            <v>79.5</v>
          </cell>
        </row>
        <row r="298">
          <cell r="A298">
            <v>52012130615</v>
          </cell>
          <cell r="B298" t="str">
            <v>04小学数学教师</v>
          </cell>
          <cell r="C298">
            <v>79</v>
          </cell>
        </row>
        <row r="299">
          <cell r="A299">
            <v>52012130206</v>
          </cell>
          <cell r="B299" t="str">
            <v>02小学语文教师</v>
          </cell>
          <cell r="C299">
            <v>78.5</v>
          </cell>
        </row>
        <row r="300">
          <cell r="A300">
            <v>52012131015</v>
          </cell>
          <cell r="B300" t="str">
            <v>01幼儿园教师</v>
          </cell>
          <cell r="C300">
            <v>76.5</v>
          </cell>
        </row>
        <row r="301">
          <cell r="A301">
            <v>52012130410</v>
          </cell>
          <cell r="B301" t="str">
            <v>03小学语文教师</v>
          </cell>
          <cell r="C301">
            <v>75.5</v>
          </cell>
        </row>
        <row r="302">
          <cell r="A302">
            <v>52012131124</v>
          </cell>
          <cell r="B302" t="str">
            <v>01幼儿园教师</v>
          </cell>
          <cell r="C302">
            <v>75</v>
          </cell>
        </row>
        <row r="303">
          <cell r="A303">
            <v>52012130112</v>
          </cell>
          <cell r="B303" t="str">
            <v>03小学语文教师</v>
          </cell>
          <cell r="C303">
            <v>74.5</v>
          </cell>
        </row>
        <row r="304">
          <cell r="A304">
            <v>52012131130</v>
          </cell>
          <cell r="B304" t="str">
            <v>01幼儿园教师</v>
          </cell>
          <cell r="C304">
            <v>74</v>
          </cell>
        </row>
        <row r="305">
          <cell r="A305">
            <v>52012131107</v>
          </cell>
          <cell r="B305" t="str">
            <v>01幼儿园教师</v>
          </cell>
          <cell r="C305">
            <v>70.5</v>
          </cell>
        </row>
        <row r="306">
          <cell r="A306">
            <v>52012130911</v>
          </cell>
          <cell r="B306" t="str">
            <v>01幼儿园教师</v>
          </cell>
          <cell r="C306">
            <v>69</v>
          </cell>
        </row>
        <row r="307">
          <cell r="A307">
            <v>52012130102</v>
          </cell>
          <cell r="B307" t="str">
            <v>01幼儿园教师</v>
          </cell>
          <cell r="C307">
            <v>0</v>
          </cell>
        </row>
        <row r="308">
          <cell r="A308">
            <v>52012130209</v>
          </cell>
          <cell r="B308" t="str">
            <v>03小学语文教师</v>
          </cell>
          <cell r="C308">
            <v>0</v>
          </cell>
        </row>
        <row r="309">
          <cell r="A309">
            <v>52012130217</v>
          </cell>
          <cell r="B309" t="str">
            <v>04小学数学教师</v>
          </cell>
          <cell r="C309">
            <v>0</v>
          </cell>
        </row>
        <row r="310">
          <cell r="A310">
            <v>52012130218</v>
          </cell>
          <cell r="B310" t="str">
            <v>03小学语文教师</v>
          </cell>
          <cell r="C310">
            <v>0</v>
          </cell>
        </row>
        <row r="311">
          <cell r="A311">
            <v>52012130229</v>
          </cell>
          <cell r="B311" t="str">
            <v>02小学语文教师</v>
          </cell>
          <cell r="C311">
            <v>0</v>
          </cell>
        </row>
        <row r="312">
          <cell r="A312">
            <v>52012130230</v>
          </cell>
          <cell r="B312" t="str">
            <v>08初中英语教师</v>
          </cell>
          <cell r="C312">
            <v>0</v>
          </cell>
        </row>
        <row r="313">
          <cell r="A313">
            <v>52012130309</v>
          </cell>
          <cell r="B313" t="str">
            <v>06初中语文教师</v>
          </cell>
          <cell r="C313">
            <v>0</v>
          </cell>
        </row>
        <row r="314">
          <cell r="A314">
            <v>52012130312</v>
          </cell>
          <cell r="B314" t="str">
            <v>02小学语文教师</v>
          </cell>
          <cell r="C314">
            <v>0</v>
          </cell>
        </row>
        <row r="315">
          <cell r="A315">
            <v>52012130321</v>
          </cell>
          <cell r="B315" t="str">
            <v>03小学语文教师</v>
          </cell>
          <cell r="C315">
            <v>0</v>
          </cell>
        </row>
        <row r="316">
          <cell r="A316">
            <v>52012130322</v>
          </cell>
          <cell r="B316" t="str">
            <v>03小学语文教师</v>
          </cell>
          <cell r="C316">
            <v>0</v>
          </cell>
        </row>
        <row r="317">
          <cell r="A317">
            <v>52012130411</v>
          </cell>
          <cell r="B317" t="str">
            <v>06初中语文教师</v>
          </cell>
          <cell r="C317">
            <v>0</v>
          </cell>
        </row>
        <row r="318">
          <cell r="A318">
            <v>52012130503</v>
          </cell>
          <cell r="B318" t="str">
            <v>06初中语文教师</v>
          </cell>
          <cell r="C318">
            <v>0</v>
          </cell>
        </row>
        <row r="319">
          <cell r="A319">
            <v>52012130523</v>
          </cell>
          <cell r="B319" t="str">
            <v>05小学英语教师</v>
          </cell>
          <cell r="C319">
            <v>0</v>
          </cell>
        </row>
        <row r="320">
          <cell r="A320">
            <v>52012130524</v>
          </cell>
          <cell r="B320" t="str">
            <v>05小学英语教师</v>
          </cell>
          <cell r="C320">
            <v>0</v>
          </cell>
        </row>
        <row r="321">
          <cell r="A321">
            <v>52012130529</v>
          </cell>
          <cell r="B321" t="str">
            <v>04小学数学教师</v>
          </cell>
          <cell r="C321">
            <v>0</v>
          </cell>
        </row>
        <row r="322">
          <cell r="A322">
            <v>52012130611</v>
          </cell>
          <cell r="B322" t="str">
            <v>06初中语文教师</v>
          </cell>
          <cell r="C322">
            <v>0</v>
          </cell>
        </row>
        <row r="323">
          <cell r="A323">
            <v>52012130614</v>
          </cell>
          <cell r="B323" t="str">
            <v>08初中英语教师</v>
          </cell>
          <cell r="C323">
            <v>0</v>
          </cell>
        </row>
        <row r="324">
          <cell r="A324">
            <v>52012130620</v>
          </cell>
          <cell r="B324" t="str">
            <v>07初中数学教师</v>
          </cell>
          <cell r="C324">
            <v>0</v>
          </cell>
        </row>
        <row r="325">
          <cell r="A325">
            <v>52012130624</v>
          </cell>
          <cell r="B325" t="str">
            <v>07初中数学教师</v>
          </cell>
          <cell r="C325">
            <v>0</v>
          </cell>
        </row>
        <row r="326">
          <cell r="A326">
            <v>52012130629</v>
          </cell>
          <cell r="B326" t="str">
            <v>04小学数学教师</v>
          </cell>
          <cell r="C326">
            <v>0</v>
          </cell>
        </row>
        <row r="327">
          <cell r="A327">
            <v>52012130713</v>
          </cell>
          <cell r="B327" t="str">
            <v>04小学数学教师</v>
          </cell>
          <cell r="C327">
            <v>0</v>
          </cell>
        </row>
        <row r="328">
          <cell r="A328">
            <v>52012130717</v>
          </cell>
          <cell r="B328" t="str">
            <v>07初中数学教师</v>
          </cell>
          <cell r="C328">
            <v>0</v>
          </cell>
        </row>
        <row r="329">
          <cell r="A329">
            <v>52012130718</v>
          </cell>
          <cell r="B329" t="str">
            <v>06初中语文教师</v>
          </cell>
          <cell r="C329">
            <v>0</v>
          </cell>
        </row>
        <row r="330">
          <cell r="A330">
            <v>52012130728</v>
          </cell>
          <cell r="B330" t="str">
            <v>04小学数学教师</v>
          </cell>
          <cell r="C330">
            <v>0</v>
          </cell>
        </row>
        <row r="331">
          <cell r="A331">
            <v>52012130814</v>
          </cell>
          <cell r="B331" t="str">
            <v>06初中语文教师</v>
          </cell>
          <cell r="C331">
            <v>0</v>
          </cell>
        </row>
        <row r="332">
          <cell r="A332">
            <v>52012130825</v>
          </cell>
          <cell r="B332" t="str">
            <v>07初中数学教师</v>
          </cell>
          <cell r="C332">
            <v>0</v>
          </cell>
        </row>
        <row r="333">
          <cell r="A333">
            <v>52012130901</v>
          </cell>
          <cell r="B333" t="str">
            <v>03小学语文教师</v>
          </cell>
          <cell r="C333">
            <v>0</v>
          </cell>
        </row>
        <row r="334">
          <cell r="A334">
            <v>52012130905</v>
          </cell>
          <cell r="B334" t="str">
            <v>03小学语文教师</v>
          </cell>
          <cell r="C334">
            <v>0</v>
          </cell>
        </row>
        <row r="335">
          <cell r="A335">
            <v>52012130909</v>
          </cell>
          <cell r="B335" t="str">
            <v>05小学英语教师</v>
          </cell>
          <cell r="C335">
            <v>0</v>
          </cell>
        </row>
        <row r="336">
          <cell r="A336">
            <v>52012130912</v>
          </cell>
          <cell r="B336" t="str">
            <v>08初中英语教师</v>
          </cell>
          <cell r="C336">
            <v>0</v>
          </cell>
        </row>
        <row r="337">
          <cell r="A337">
            <v>52012130915</v>
          </cell>
          <cell r="B337" t="str">
            <v>03小学语文教师</v>
          </cell>
          <cell r="C337">
            <v>0</v>
          </cell>
        </row>
        <row r="338">
          <cell r="A338">
            <v>52012130918</v>
          </cell>
          <cell r="B338" t="str">
            <v>02小学语文教师</v>
          </cell>
          <cell r="C338">
            <v>0</v>
          </cell>
        </row>
        <row r="339">
          <cell r="A339">
            <v>52012130922</v>
          </cell>
          <cell r="B339" t="str">
            <v>02小学语文教师</v>
          </cell>
          <cell r="C339">
            <v>0</v>
          </cell>
        </row>
        <row r="340">
          <cell r="A340">
            <v>52012131002</v>
          </cell>
          <cell r="B340" t="str">
            <v>03小学语文教师</v>
          </cell>
          <cell r="C340">
            <v>0</v>
          </cell>
        </row>
        <row r="341">
          <cell r="A341">
            <v>52012131003</v>
          </cell>
          <cell r="B341" t="str">
            <v>03小学语文教师</v>
          </cell>
          <cell r="C341">
            <v>0</v>
          </cell>
        </row>
        <row r="342">
          <cell r="A342">
            <v>52012131007</v>
          </cell>
          <cell r="B342" t="str">
            <v>02小学语文教师</v>
          </cell>
          <cell r="C342">
            <v>0</v>
          </cell>
        </row>
        <row r="343">
          <cell r="A343">
            <v>52012131012</v>
          </cell>
          <cell r="B343" t="str">
            <v>02小学语文教师</v>
          </cell>
          <cell r="C343">
            <v>0</v>
          </cell>
        </row>
        <row r="344">
          <cell r="A344">
            <v>52012131023</v>
          </cell>
          <cell r="B344" t="str">
            <v>04小学数学教师</v>
          </cell>
          <cell r="C344">
            <v>0</v>
          </cell>
        </row>
        <row r="345">
          <cell r="A345">
            <v>52012131027</v>
          </cell>
          <cell r="B345" t="str">
            <v>07初中数学教师</v>
          </cell>
          <cell r="C345">
            <v>0</v>
          </cell>
        </row>
        <row r="346">
          <cell r="A346">
            <v>52012131104</v>
          </cell>
          <cell r="B346" t="str">
            <v>03小学语文教师</v>
          </cell>
          <cell r="C346">
            <v>0</v>
          </cell>
        </row>
        <row r="347">
          <cell r="A347">
            <v>52012131112</v>
          </cell>
          <cell r="B347" t="str">
            <v>02小学语文教师</v>
          </cell>
          <cell r="C347">
            <v>0</v>
          </cell>
        </row>
        <row r="348">
          <cell r="A348">
            <v>52012131114</v>
          </cell>
          <cell r="B348" t="str">
            <v>02小学语文教师</v>
          </cell>
          <cell r="C348">
            <v>0</v>
          </cell>
        </row>
        <row r="349">
          <cell r="A349">
            <v>52012131116</v>
          </cell>
          <cell r="B349" t="str">
            <v>03小学语文教师</v>
          </cell>
          <cell r="C349">
            <v>0</v>
          </cell>
        </row>
        <row r="350">
          <cell r="A350">
            <v>52012131119</v>
          </cell>
          <cell r="B350" t="str">
            <v>03小学语文教师</v>
          </cell>
          <cell r="C350">
            <v>0</v>
          </cell>
        </row>
        <row r="351">
          <cell r="A351">
            <v>52012131122</v>
          </cell>
          <cell r="B351" t="str">
            <v>07初中数学教师</v>
          </cell>
          <cell r="C351">
            <v>0</v>
          </cell>
        </row>
        <row r="352">
          <cell r="A352">
            <v>52012131123</v>
          </cell>
          <cell r="B352" t="str">
            <v>08初中英语教师</v>
          </cell>
          <cell r="C352">
            <v>0</v>
          </cell>
        </row>
        <row r="353">
          <cell r="A353">
            <v>52012131125</v>
          </cell>
          <cell r="B353" t="str">
            <v>07初中数学教师</v>
          </cell>
          <cell r="C353">
            <v>0</v>
          </cell>
        </row>
        <row r="354">
          <cell r="A354">
            <v>52012131211</v>
          </cell>
          <cell r="B354" t="str">
            <v>02小学语文教师</v>
          </cell>
          <cell r="C354">
            <v>0</v>
          </cell>
        </row>
        <row r="355">
          <cell r="A355">
            <v>52012131214</v>
          </cell>
          <cell r="B355" t="str">
            <v>08初中英语教师</v>
          </cell>
          <cell r="C3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领取准考证"/>
      <sheetName val="Sheet1"/>
      <sheetName val="Sheet2"/>
    </sheetNames>
    <sheetDataSet>
      <sheetData sheetId="0"/>
      <sheetData sheetId="1"/>
      <sheetData sheetId="2">
        <row r="1">
          <cell r="C1" t="str">
            <v>岗位名称</v>
          </cell>
          <cell r="D1" t="str">
            <v>岗位代码</v>
          </cell>
          <cell r="E1" t="str">
            <v>岗位招聘人数</v>
          </cell>
        </row>
        <row r="2">
          <cell r="B2" t="str">
            <v>01幼儿园教师</v>
          </cell>
          <cell r="C2" t="str">
            <v>幼儿园教师</v>
          </cell>
          <cell r="D2">
            <v>202301</v>
          </cell>
          <cell r="E2">
            <v>2</v>
          </cell>
        </row>
        <row r="3">
          <cell r="B3" t="str">
            <v>02小学语文教师</v>
          </cell>
          <cell r="C3" t="str">
            <v>小学语文教师</v>
          </cell>
          <cell r="D3">
            <v>202302</v>
          </cell>
          <cell r="E3">
            <v>6</v>
          </cell>
        </row>
        <row r="4">
          <cell r="B4" t="str">
            <v>03小学语文教师</v>
          </cell>
          <cell r="C4" t="str">
            <v>小学语文教师</v>
          </cell>
          <cell r="D4">
            <v>202303</v>
          </cell>
          <cell r="E4">
            <v>6</v>
          </cell>
        </row>
        <row r="5">
          <cell r="B5" t="str">
            <v>04小学数学教师</v>
          </cell>
          <cell r="C5" t="str">
            <v>小学数学教师</v>
          </cell>
          <cell r="D5">
            <v>202304</v>
          </cell>
          <cell r="E5">
            <v>5</v>
          </cell>
        </row>
        <row r="6">
          <cell r="B6" t="str">
            <v>05小学英语教师</v>
          </cell>
          <cell r="C6" t="str">
            <v>小学英语教师</v>
          </cell>
          <cell r="D6">
            <v>202305</v>
          </cell>
          <cell r="E6">
            <v>3</v>
          </cell>
        </row>
        <row r="7">
          <cell r="B7" t="str">
            <v>06初中语文教师</v>
          </cell>
          <cell r="C7" t="str">
            <v>初中语文教师</v>
          </cell>
          <cell r="D7">
            <v>202306</v>
          </cell>
          <cell r="E7">
            <v>3</v>
          </cell>
        </row>
        <row r="8">
          <cell r="B8" t="str">
            <v>07初中数学教师</v>
          </cell>
          <cell r="C8" t="str">
            <v>初中数学教师</v>
          </cell>
          <cell r="D8">
            <v>202307</v>
          </cell>
          <cell r="E8">
            <v>2</v>
          </cell>
        </row>
        <row r="9">
          <cell r="B9" t="str">
            <v>08初中英语教师</v>
          </cell>
          <cell r="C9" t="str">
            <v>初中英语教师</v>
          </cell>
          <cell r="D9">
            <v>202308</v>
          </cell>
          <cell r="E9">
            <v>3</v>
          </cell>
        </row>
        <row r="10">
          <cell r="E10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6"/>
  <sheetViews>
    <sheetView tabSelected="1" workbookViewId="0">
      <selection activeCell="N15" sqref="N15"/>
    </sheetView>
  </sheetViews>
  <sheetFormatPr defaultColWidth="8.725" defaultRowHeight="13.5"/>
  <cols>
    <col min="3" max="3" width="14.6333333333333" customWidth="1"/>
    <col min="5" max="5" width="24" customWidth="1"/>
    <col min="6" max="6" width="15.275" customWidth="1"/>
    <col min="7" max="7" width="13.5416666666667" customWidth="1"/>
  </cols>
  <sheetData>
    <row r="1" s="1" customFormat="1" ht="3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27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0" t="s">
        <v>11</v>
      </c>
    </row>
    <row r="3" spans="1:11">
      <c r="A3" s="6">
        <v>1</v>
      </c>
      <c r="B3" s="7" t="s">
        <v>12</v>
      </c>
      <c r="C3" s="8">
        <v>52012130525</v>
      </c>
      <c r="D3" s="9" t="s">
        <v>13</v>
      </c>
      <c r="E3" s="9" t="s">
        <v>14</v>
      </c>
      <c r="F3" s="7" t="s">
        <v>15</v>
      </c>
      <c r="G3" s="9" t="s">
        <v>16</v>
      </c>
      <c r="H3" s="7">
        <f>VLOOKUP(C3,[1]南明定向数据!$A$1:$C$1000,3,0)</f>
        <v>117.5</v>
      </c>
      <c r="I3" s="7">
        <f>SUMPRODUCT((F$2:F$65537=$F3)*($H3&lt;H$2:H$65537))+1</f>
        <v>1</v>
      </c>
      <c r="J3" s="7">
        <f>VLOOKUP(F3,[2]Sheet2!B$1:E$65536,4,0)</f>
        <v>2</v>
      </c>
      <c r="K3" s="7" t="s">
        <v>17</v>
      </c>
    </row>
    <row r="4" spans="1:11">
      <c r="A4" s="6">
        <v>2</v>
      </c>
      <c r="B4" s="7" t="s">
        <v>18</v>
      </c>
      <c r="C4" s="8">
        <v>52012130130</v>
      </c>
      <c r="D4" s="9" t="s">
        <v>13</v>
      </c>
      <c r="E4" s="9" t="s">
        <v>14</v>
      </c>
      <c r="F4" s="7" t="s">
        <v>15</v>
      </c>
      <c r="G4" s="9" t="s">
        <v>16</v>
      </c>
      <c r="H4" s="7">
        <f>VLOOKUP(C4,[1]南明定向数据!$A$1:$C$1000,3,0)</f>
        <v>113.5</v>
      </c>
      <c r="I4" s="7">
        <f>SUMPRODUCT((F$2:F$65537=$F4)*($H4&lt;H$2:H$65537))+1</f>
        <v>2</v>
      </c>
      <c r="J4" s="7"/>
      <c r="K4" s="7" t="s">
        <v>17</v>
      </c>
    </row>
    <row r="5" spans="1:11">
      <c r="A5" s="6">
        <v>3</v>
      </c>
      <c r="B5" s="7" t="s">
        <v>19</v>
      </c>
      <c r="C5" s="8">
        <v>52012130310</v>
      </c>
      <c r="D5" s="9" t="s">
        <v>13</v>
      </c>
      <c r="E5" s="9" t="s">
        <v>14</v>
      </c>
      <c r="F5" s="7" t="s">
        <v>15</v>
      </c>
      <c r="G5" s="9" t="s">
        <v>16</v>
      </c>
      <c r="H5" s="7">
        <f>VLOOKUP(C5,[1]南明定向数据!$A$1:$C$1000,3,0)</f>
        <v>109</v>
      </c>
      <c r="I5" s="7">
        <f>SUMPRODUCT((F$2:F$65537=$F5)*($H5&lt;H$2:H$65537))+1</f>
        <v>3</v>
      </c>
      <c r="J5" s="7"/>
      <c r="K5" s="7" t="s">
        <v>17</v>
      </c>
    </row>
    <row r="6" spans="1:11">
      <c r="A6" s="6">
        <v>4</v>
      </c>
      <c r="B6" s="7" t="s">
        <v>20</v>
      </c>
      <c r="C6" s="8">
        <v>52012130701</v>
      </c>
      <c r="D6" s="9" t="s">
        <v>13</v>
      </c>
      <c r="E6" s="9" t="s">
        <v>14</v>
      </c>
      <c r="F6" s="7" t="s">
        <v>15</v>
      </c>
      <c r="G6" s="9" t="s">
        <v>16</v>
      </c>
      <c r="H6" s="7">
        <f>VLOOKUP(C6,[1]南明定向数据!$A$1:$C$1000,3,0)</f>
        <v>107.5</v>
      </c>
      <c r="I6" s="7">
        <f>SUMPRODUCT((F$2:F$65537=$F6)*($H6&lt;H$2:H$65537))+1</f>
        <v>4</v>
      </c>
      <c r="J6" s="7"/>
      <c r="K6" s="7" t="s">
        <v>17</v>
      </c>
    </row>
    <row r="7" spans="1:11">
      <c r="A7" s="6">
        <v>5</v>
      </c>
      <c r="B7" s="7" t="s">
        <v>21</v>
      </c>
      <c r="C7" s="8">
        <v>52012130324</v>
      </c>
      <c r="D7" s="9" t="s">
        <v>13</v>
      </c>
      <c r="E7" s="9" t="s">
        <v>14</v>
      </c>
      <c r="F7" s="7" t="s">
        <v>15</v>
      </c>
      <c r="G7" s="9" t="s">
        <v>16</v>
      </c>
      <c r="H7" s="7">
        <f>VLOOKUP(C7,[1]南明定向数据!$A$1:$C$1000,3,0)</f>
        <v>106.5</v>
      </c>
      <c r="I7" s="7">
        <f>SUMPRODUCT((F$2:F$65537=$F7)*($H7&lt;H$2:H$65537))+1</f>
        <v>5</v>
      </c>
      <c r="J7" s="7"/>
      <c r="K7" s="7" t="s">
        <v>17</v>
      </c>
    </row>
    <row r="8" spans="1:11">
      <c r="A8" s="6">
        <v>6</v>
      </c>
      <c r="B8" s="7" t="s">
        <v>22</v>
      </c>
      <c r="C8" s="8">
        <v>52012130311</v>
      </c>
      <c r="D8" s="9" t="s">
        <v>13</v>
      </c>
      <c r="E8" s="9" t="s">
        <v>14</v>
      </c>
      <c r="F8" s="7" t="s">
        <v>15</v>
      </c>
      <c r="G8" s="9" t="s">
        <v>16</v>
      </c>
      <c r="H8" s="7">
        <f>VLOOKUP(C8,[1]南明定向数据!$A$1:$C$1000,3,0)</f>
        <v>101.5</v>
      </c>
      <c r="I8" s="7">
        <f>SUMPRODUCT((F$2:F$65537=$F8)*($H8&lt;H$2:H$65537))+1</f>
        <v>6</v>
      </c>
      <c r="J8" s="7"/>
      <c r="K8" s="7" t="s">
        <v>17</v>
      </c>
    </row>
    <row r="9" spans="1:11">
      <c r="A9" s="6">
        <v>7</v>
      </c>
      <c r="B9" s="7" t="s">
        <v>23</v>
      </c>
      <c r="C9" s="8">
        <v>52012130812</v>
      </c>
      <c r="D9" s="9" t="s">
        <v>13</v>
      </c>
      <c r="E9" s="9" t="s">
        <v>14</v>
      </c>
      <c r="F9" s="7" t="s">
        <v>15</v>
      </c>
      <c r="G9" s="9" t="s">
        <v>16</v>
      </c>
      <c r="H9" s="7">
        <f>VLOOKUP(C9,[1]南明定向数据!$A$1:$C$1000,3,0)</f>
        <v>101.5</v>
      </c>
      <c r="I9" s="7">
        <f>SUMPRODUCT((F$2:F$65537=$F9)*($H9&lt;H$2:H$65537))+1</f>
        <v>6</v>
      </c>
      <c r="J9" s="7"/>
      <c r="K9" s="7" t="s">
        <v>17</v>
      </c>
    </row>
    <row r="10" spans="1:11">
      <c r="A10" s="6">
        <v>8</v>
      </c>
      <c r="B10" s="7" t="s">
        <v>24</v>
      </c>
      <c r="C10" s="8">
        <v>52012130706</v>
      </c>
      <c r="D10" s="9" t="s">
        <v>13</v>
      </c>
      <c r="E10" s="9" t="s">
        <v>14</v>
      </c>
      <c r="F10" s="7" t="s">
        <v>15</v>
      </c>
      <c r="G10" s="9" t="s">
        <v>16</v>
      </c>
      <c r="H10" s="7">
        <f>VLOOKUP(C10,[1]南明定向数据!$A$1:$C$1000,3,0)</f>
        <v>97.5</v>
      </c>
      <c r="I10" s="7">
        <f>SUMPRODUCT((F$2:F$65537=$F10)*($H10&lt;H$2:H$65537))+1</f>
        <v>8</v>
      </c>
      <c r="J10" s="7"/>
      <c r="K10" s="7" t="s">
        <v>17</v>
      </c>
    </row>
    <row r="11" spans="1:11">
      <c r="A11" s="6">
        <v>9</v>
      </c>
      <c r="B11" s="7" t="s">
        <v>25</v>
      </c>
      <c r="C11" s="8">
        <v>52012130813</v>
      </c>
      <c r="D11" s="9" t="s">
        <v>13</v>
      </c>
      <c r="E11" s="9" t="s">
        <v>14</v>
      </c>
      <c r="F11" s="7" t="s">
        <v>15</v>
      </c>
      <c r="G11" s="9" t="s">
        <v>16</v>
      </c>
      <c r="H11" s="7">
        <f>VLOOKUP(C11,[1]南明定向数据!$A$1:$C$1000,3,0)</f>
        <v>96</v>
      </c>
      <c r="I11" s="7">
        <f>SUMPRODUCT((F$2:F$65537=$F11)*($H11&lt;H$2:H$65537))+1</f>
        <v>9</v>
      </c>
      <c r="J11" s="7"/>
      <c r="K11" s="7" t="s">
        <v>17</v>
      </c>
    </row>
    <row r="12" spans="1:11">
      <c r="A12" s="6">
        <v>10</v>
      </c>
      <c r="B12" s="7" t="s">
        <v>26</v>
      </c>
      <c r="C12" s="8">
        <v>52012130316</v>
      </c>
      <c r="D12" s="9" t="s">
        <v>13</v>
      </c>
      <c r="E12" s="9" t="s">
        <v>14</v>
      </c>
      <c r="F12" s="7" t="s">
        <v>15</v>
      </c>
      <c r="G12" s="9" t="s">
        <v>16</v>
      </c>
      <c r="H12" s="7">
        <f>VLOOKUP(C12,[1]南明定向数据!$A$1:$C$1000,3,0)</f>
        <v>92.5</v>
      </c>
      <c r="I12" s="7">
        <f>SUMPRODUCT((F$2:F$65537=$F12)*($H12&lt;H$2:H$65537))+1</f>
        <v>10</v>
      </c>
      <c r="J12" s="7"/>
      <c r="K12" s="7" t="s">
        <v>17</v>
      </c>
    </row>
    <row r="13" spans="1:11">
      <c r="A13" s="6">
        <v>11</v>
      </c>
      <c r="B13" s="7" t="s">
        <v>27</v>
      </c>
      <c r="C13" s="8">
        <v>52012130707</v>
      </c>
      <c r="D13" s="9" t="s">
        <v>13</v>
      </c>
      <c r="E13" s="9" t="s">
        <v>14</v>
      </c>
      <c r="F13" s="7" t="s">
        <v>15</v>
      </c>
      <c r="G13" s="9" t="s">
        <v>16</v>
      </c>
      <c r="H13" s="7">
        <f>VLOOKUP(C13,[1]南明定向数据!$A$1:$C$1000,3,0)</f>
        <v>91.5</v>
      </c>
      <c r="I13" s="7">
        <f>SUMPRODUCT((F$2:F$65537=$F13)*($H13&lt;H$2:H$65537))+1</f>
        <v>11</v>
      </c>
      <c r="J13" s="7"/>
      <c r="K13" s="7" t="s">
        <v>28</v>
      </c>
    </row>
    <row r="14" spans="1:11">
      <c r="A14" s="6">
        <v>12</v>
      </c>
      <c r="B14" s="7" t="s">
        <v>29</v>
      </c>
      <c r="C14" s="8">
        <v>52012131109</v>
      </c>
      <c r="D14" s="9" t="s">
        <v>13</v>
      </c>
      <c r="E14" s="9" t="s">
        <v>14</v>
      </c>
      <c r="F14" s="7" t="s">
        <v>15</v>
      </c>
      <c r="G14" s="9" t="s">
        <v>16</v>
      </c>
      <c r="H14" s="7">
        <f>VLOOKUP(C14,[1]南明定向数据!$A$1:$C$1000,3,0)</f>
        <v>91.5</v>
      </c>
      <c r="I14" s="7">
        <f>SUMPRODUCT((F$2:F$65537=$F14)*($H14&lt;H$2:H$65537))+1</f>
        <v>11</v>
      </c>
      <c r="J14" s="7"/>
      <c r="K14" s="7" t="s">
        <v>28</v>
      </c>
    </row>
    <row r="15" spans="1:11">
      <c r="A15" s="6">
        <v>13</v>
      </c>
      <c r="B15" s="7" t="s">
        <v>30</v>
      </c>
      <c r="C15" s="8">
        <v>52012131208</v>
      </c>
      <c r="D15" s="9" t="s">
        <v>13</v>
      </c>
      <c r="E15" s="9" t="s">
        <v>14</v>
      </c>
      <c r="F15" s="7" t="s">
        <v>15</v>
      </c>
      <c r="G15" s="9" t="s">
        <v>16</v>
      </c>
      <c r="H15" s="7">
        <f>VLOOKUP(C15,[1]南明定向数据!$A$1:$C$1000,3,0)</f>
        <v>88.5</v>
      </c>
      <c r="I15" s="7">
        <f>SUMPRODUCT((F$2:F$65537=$F15)*($H15&lt;H$2:H$65537))+1</f>
        <v>13</v>
      </c>
      <c r="J15" s="7"/>
      <c r="K15" s="7" t="s">
        <v>28</v>
      </c>
    </row>
    <row r="16" spans="1:11">
      <c r="A16" s="6">
        <v>14</v>
      </c>
      <c r="B16" s="7" t="s">
        <v>31</v>
      </c>
      <c r="C16" s="8">
        <v>52012130921</v>
      </c>
      <c r="D16" s="9" t="s">
        <v>13</v>
      </c>
      <c r="E16" s="9" t="s">
        <v>14</v>
      </c>
      <c r="F16" s="7" t="s">
        <v>15</v>
      </c>
      <c r="G16" s="9" t="s">
        <v>16</v>
      </c>
      <c r="H16" s="7">
        <f>VLOOKUP(C16,[1]南明定向数据!$A$1:$C$1000,3,0)</f>
        <v>87</v>
      </c>
      <c r="I16" s="7">
        <f>SUMPRODUCT((F$2:F$65537=$F16)*($H16&lt;H$2:H$65537))+1</f>
        <v>14</v>
      </c>
      <c r="J16" s="7"/>
      <c r="K16" s="7" t="s">
        <v>28</v>
      </c>
    </row>
    <row r="17" spans="1:11">
      <c r="A17" s="6">
        <v>15</v>
      </c>
      <c r="B17" s="7" t="s">
        <v>32</v>
      </c>
      <c r="C17" s="8">
        <v>52012130913</v>
      </c>
      <c r="D17" s="9" t="s">
        <v>13</v>
      </c>
      <c r="E17" s="9" t="s">
        <v>14</v>
      </c>
      <c r="F17" s="7" t="s">
        <v>15</v>
      </c>
      <c r="G17" s="9" t="s">
        <v>16</v>
      </c>
      <c r="H17" s="7">
        <f>VLOOKUP(C17,[1]南明定向数据!$A$1:$C$1000,3,0)</f>
        <v>85</v>
      </c>
      <c r="I17" s="7">
        <f>SUMPRODUCT((F$2:F$65537=$F17)*($H17&lt;H$2:H$65537))+1</f>
        <v>15</v>
      </c>
      <c r="J17" s="7"/>
      <c r="K17" s="7" t="s">
        <v>28</v>
      </c>
    </row>
    <row r="18" spans="1:11">
      <c r="A18" s="6">
        <v>16</v>
      </c>
      <c r="B18" s="7" t="s">
        <v>33</v>
      </c>
      <c r="C18" s="8">
        <v>52012130711</v>
      </c>
      <c r="D18" s="9" t="s">
        <v>13</v>
      </c>
      <c r="E18" s="9" t="s">
        <v>14</v>
      </c>
      <c r="F18" s="7" t="s">
        <v>15</v>
      </c>
      <c r="G18" s="9" t="s">
        <v>16</v>
      </c>
      <c r="H18" s="7">
        <f>VLOOKUP(C18,[1]南明定向数据!$A$1:$C$1000,3,0)</f>
        <v>84.5</v>
      </c>
      <c r="I18" s="7">
        <f>SUMPRODUCT((F$2:F$65537=$F18)*($H18&lt;H$2:H$65537))+1</f>
        <v>16</v>
      </c>
      <c r="J18" s="7"/>
      <c r="K18" s="7" t="s">
        <v>28</v>
      </c>
    </row>
    <row r="19" spans="1:11">
      <c r="A19" s="6">
        <v>17</v>
      </c>
      <c r="B19" s="7" t="s">
        <v>34</v>
      </c>
      <c r="C19" s="8">
        <v>52012131220</v>
      </c>
      <c r="D19" s="9" t="s">
        <v>13</v>
      </c>
      <c r="E19" s="9" t="s">
        <v>14</v>
      </c>
      <c r="F19" s="7" t="s">
        <v>15</v>
      </c>
      <c r="G19" s="9" t="s">
        <v>16</v>
      </c>
      <c r="H19" s="7">
        <f>VLOOKUP(C19,[1]南明定向数据!$A$1:$C$1000,3,0)</f>
        <v>84</v>
      </c>
      <c r="I19" s="7">
        <f>SUMPRODUCT((F$2:F$65537=$F19)*($H19&lt;H$2:H$65537))+1</f>
        <v>17</v>
      </c>
      <c r="J19" s="7"/>
      <c r="K19" s="7" t="s">
        <v>28</v>
      </c>
    </row>
    <row r="20" spans="1:11">
      <c r="A20" s="6">
        <v>18</v>
      </c>
      <c r="B20" s="7" t="s">
        <v>35</v>
      </c>
      <c r="C20" s="8">
        <v>52012131015</v>
      </c>
      <c r="D20" s="9" t="s">
        <v>13</v>
      </c>
      <c r="E20" s="9" t="s">
        <v>14</v>
      </c>
      <c r="F20" s="7" t="s">
        <v>15</v>
      </c>
      <c r="G20" s="9" t="s">
        <v>16</v>
      </c>
      <c r="H20" s="7">
        <f>VLOOKUP(C20,[1]南明定向数据!$A$1:$C$1000,3,0)</f>
        <v>76.5</v>
      </c>
      <c r="I20" s="7">
        <f>SUMPRODUCT((F$2:F$65537=$F20)*($H20&lt;H$2:H$65537))+1</f>
        <v>18</v>
      </c>
      <c r="J20" s="7"/>
      <c r="K20" s="7" t="s">
        <v>28</v>
      </c>
    </row>
    <row r="21" spans="1:11">
      <c r="A21" s="6">
        <v>19</v>
      </c>
      <c r="B21" s="7" t="s">
        <v>36</v>
      </c>
      <c r="C21" s="8">
        <v>52012131124</v>
      </c>
      <c r="D21" s="9" t="s">
        <v>13</v>
      </c>
      <c r="E21" s="9" t="s">
        <v>14</v>
      </c>
      <c r="F21" s="7" t="s">
        <v>15</v>
      </c>
      <c r="G21" s="9" t="s">
        <v>16</v>
      </c>
      <c r="H21" s="7">
        <f>VLOOKUP(C21,[1]南明定向数据!$A$1:$C$1000,3,0)</f>
        <v>75</v>
      </c>
      <c r="I21" s="7">
        <f>SUMPRODUCT((F$2:F$65537=$F21)*($H21&lt;H$2:H$65537))+1</f>
        <v>19</v>
      </c>
      <c r="J21" s="7"/>
      <c r="K21" s="7" t="s">
        <v>28</v>
      </c>
    </row>
    <row r="22" spans="1:11">
      <c r="A22" s="6">
        <v>20</v>
      </c>
      <c r="B22" s="7" t="s">
        <v>37</v>
      </c>
      <c r="C22" s="8">
        <v>52012131130</v>
      </c>
      <c r="D22" s="9" t="s">
        <v>13</v>
      </c>
      <c r="E22" s="9" t="s">
        <v>14</v>
      </c>
      <c r="F22" s="7" t="s">
        <v>15</v>
      </c>
      <c r="G22" s="9" t="s">
        <v>16</v>
      </c>
      <c r="H22" s="7">
        <f>VLOOKUP(C22,[1]南明定向数据!$A$1:$C$1000,3,0)</f>
        <v>74</v>
      </c>
      <c r="I22" s="7">
        <f>SUMPRODUCT((F$2:F$65537=$F22)*($H22&lt;H$2:H$65537))+1</f>
        <v>20</v>
      </c>
      <c r="J22" s="7"/>
      <c r="K22" s="7" t="s">
        <v>28</v>
      </c>
    </row>
    <row r="23" spans="1:11">
      <c r="A23" s="6">
        <v>21</v>
      </c>
      <c r="B23" s="7" t="s">
        <v>38</v>
      </c>
      <c r="C23" s="8">
        <v>52012131107</v>
      </c>
      <c r="D23" s="9" t="s">
        <v>13</v>
      </c>
      <c r="E23" s="9" t="s">
        <v>14</v>
      </c>
      <c r="F23" s="7" t="s">
        <v>15</v>
      </c>
      <c r="G23" s="9" t="s">
        <v>16</v>
      </c>
      <c r="H23" s="7">
        <f>VLOOKUP(C23,[1]南明定向数据!$A$1:$C$1000,3,0)</f>
        <v>70.5</v>
      </c>
      <c r="I23" s="7">
        <f>SUMPRODUCT((F$2:F$65537=$F23)*($H23&lt;H$2:H$65537))+1</f>
        <v>21</v>
      </c>
      <c r="J23" s="7"/>
      <c r="K23" s="7" t="s">
        <v>28</v>
      </c>
    </row>
    <row r="24" spans="1:11">
      <c r="A24" s="6">
        <v>22</v>
      </c>
      <c r="B24" s="7" t="s">
        <v>39</v>
      </c>
      <c r="C24" s="8">
        <v>52012130911</v>
      </c>
      <c r="D24" s="9" t="s">
        <v>13</v>
      </c>
      <c r="E24" s="9" t="s">
        <v>14</v>
      </c>
      <c r="F24" s="7" t="s">
        <v>15</v>
      </c>
      <c r="G24" s="9" t="s">
        <v>16</v>
      </c>
      <c r="H24" s="7">
        <f>VLOOKUP(C24,[1]南明定向数据!$A$1:$C$1000,3,0)</f>
        <v>69</v>
      </c>
      <c r="I24" s="7">
        <f>SUMPRODUCT((F$2:F$65537=$F24)*($H24&lt;H$2:H$65537))+1</f>
        <v>22</v>
      </c>
      <c r="J24" s="7"/>
      <c r="K24" s="7" t="s">
        <v>28</v>
      </c>
    </row>
    <row r="25" spans="1:11">
      <c r="A25" s="6">
        <v>23</v>
      </c>
      <c r="B25" s="7" t="s">
        <v>40</v>
      </c>
      <c r="C25" s="8">
        <v>52012130102</v>
      </c>
      <c r="D25" s="9" t="s">
        <v>13</v>
      </c>
      <c r="E25" s="9" t="s">
        <v>14</v>
      </c>
      <c r="F25" s="7" t="s">
        <v>15</v>
      </c>
      <c r="G25" s="9" t="s">
        <v>16</v>
      </c>
      <c r="H25" s="7">
        <f>VLOOKUP(C25,[1]南明定向数据!$A$1:$C$1000,3,0)</f>
        <v>0</v>
      </c>
      <c r="I25" s="7">
        <f>SUMPRODUCT((F$2:F$65537=$F25)*($H25&lt;H$2:H$65537))+1</f>
        <v>23</v>
      </c>
      <c r="J25" s="7"/>
      <c r="K25" s="7" t="s">
        <v>28</v>
      </c>
    </row>
    <row r="26" spans="1:11">
      <c r="A26" s="6">
        <v>24</v>
      </c>
      <c r="B26" s="7" t="s">
        <v>41</v>
      </c>
      <c r="C26" s="8">
        <v>52012130720</v>
      </c>
      <c r="D26" s="9" t="s">
        <v>13</v>
      </c>
      <c r="E26" s="9" t="s">
        <v>42</v>
      </c>
      <c r="F26" s="7" t="s">
        <v>43</v>
      </c>
      <c r="G26" s="9" t="s">
        <v>44</v>
      </c>
      <c r="H26" s="7">
        <f>VLOOKUP(C26,[1]南明定向数据!$A$1:$C$1000,3,0)</f>
        <v>130</v>
      </c>
      <c r="I26" s="7">
        <f>SUMPRODUCT((F$2:F$65537=$F26)*($H26&lt;H$2:H$65537))+1</f>
        <v>1</v>
      </c>
      <c r="J26" s="7">
        <f>VLOOKUP(F26,[2]Sheet2!B$1:E$65536,4,0)</f>
        <v>6</v>
      </c>
      <c r="K26" s="7" t="s">
        <v>17</v>
      </c>
    </row>
    <row r="27" spans="1:11">
      <c r="A27" s="6">
        <v>25</v>
      </c>
      <c r="B27" s="7" t="s">
        <v>45</v>
      </c>
      <c r="C27" s="8">
        <v>52012131028</v>
      </c>
      <c r="D27" s="9" t="s">
        <v>13</v>
      </c>
      <c r="E27" s="9" t="s">
        <v>42</v>
      </c>
      <c r="F27" s="7" t="s">
        <v>43</v>
      </c>
      <c r="G27" s="9" t="s">
        <v>44</v>
      </c>
      <c r="H27" s="7">
        <f>VLOOKUP(C27,[1]南明定向数据!$A$1:$C$1000,3,0)</f>
        <v>121.5</v>
      </c>
      <c r="I27" s="7">
        <f>SUMPRODUCT((F$2:F$65537=$F27)*($H27&lt;H$2:H$65537))+1</f>
        <v>2</v>
      </c>
      <c r="J27" s="7"/>
      <c r="K27" s="7" t="s">
        <v>17</v>
      </c>
    </row>
    <row r="28" spans="1:11">
      <c r="A28" s="6">
        <v>26</v>
      </c>
      <c r="B28" s="7" t="s">
        <v>46</v>
      </c>
      <c r="C28" s="8">
        <v>52012130211</v>
      </c>
      <c r="D28" s="9" t="s">
        <v>13</v>
      </c>
      <c r="E28" s="9" t="s">
        <v>42</v>
      </c>
      <c r="F28" s="7" t="s">
        <v>43</v>
      </c>
      <c r="G28" s="9" t="s">
        <v>44</v>
      </c>
      <c r="H28" s="7">
        <f>VLOOKUP(C28,[1]南明定向数据!$A$1:$C$1000,3,0)</f>
        <v>120</v>
      </c>
      <c r="I28" s="7">
        <f>SUMPRODUCT((F$2:F$65537=$F28)*($H28&lt;H$2:H$65537))+1</f>
        <v>3</v>
      </c>
      <c r="J28" s="7"/>
      <c r="K28" s="7" t="s">
        <v>17</v>
      </c>
    </row>
    <row r="29" spans="1:11">
      <c r="A29" s="6">
        <v>27</v>
      </c>
      <c r="B29" s="7" t="s">
        <v>47</v>
      </c>
      <c r="C29" s="8">
        <v>52012131110</v>
      </c>
      <c r="D29" s="9" t="s">
        <v>13</v>
      </c>
      <c r="E29" s="9" t="s">
        <v>42</v>
      </c>
      <c r="F29" s="7" t="s">
        <v>43</v>
      </c>
      <c r="G29" s="9" t="s">
        <v>44</v>
      </c>
      <c r="H29" s="7">
        <f>VLOOKUP(C29,[1]南明定向数据!$A$1:$C$1000,3,0)</f>
        <v>118.5</v>
      </c>
      <c r="I29" s="7">
        <f>SUMPRODUCT((F$2:F$65537=$F29)*($H29&lt;H$2:H$65537))+1</f>
        <v>4</v>
      </c>
      <c r="J29" s="7"/>
      <c r="K29" s="7" t="s">
        <v>17</v>
      </c>
    </row>
    <row r="30" spans="1:11">
      <c r="A30" s="6">
        <v>28</v>
      </c>
      <c r="B30" s="7" t="s">
        <v>48</v>
      </c>
      <c r="C30" s="8">
        <v>52012131005</v>
      </c>
      <c r="D30" s="9" t="s">
        <v>13</v>
      </c>
      <c r="E30" s="9" t="s">
        <v>42</v>
      </c>
      <c r="F30" s="7" t="s">
        <v>43</v>
      </c>
      <c r="G30" s="9" t="s">
        <v>44</v>
      </c>
      <c r="H30" s="7">
        <f>VLOOKUP(C30,[1]南明定向数据!$A$1:$C$1000,3,0)</f>
        <v>118</v>
      </c>
      <c r="I30" s="7">
        <f>SUMPRODUCT((F$2:F$65537=$F30)*($H30&lt;H$2:H$65537))+1</f>
        <v>5</v>
      </c>
      <c r="J30" s="7"/>
      <c r="K30" s="7" t="s">
        <v>17</v>
      </c>
    </row>
    <row r="31" spans="1:11">
      <c r="A31" s="6">
        <v>29</v>
      </c>
      <c r="B31" s="7" t="s">
        <v>49</v>
      </c>
      <c r="C31" s="8">
        <v>52012130119</v>
      </c>
      <c r="D31" s="9" t="s">
        <v>13</v>
      </c>
      <c r="E31" s="9" t="s">
        <v>42</v>
      </c>
      <c r="F31" s="7" t="s">
        <v>43</v>
      </c>
      <c r="G31" s="9" t="s">
        <v>44</v>
      </c>
      <c r="H31" s="7">
        <f>VLOOKUP(C31,[1]南明定向数据!$A$1:$C$1000,3,0)</f>
        <v>117.5</v>
      </c>
      <c r="I31" s="7">
        <f>SUMPRODUCT((F$2:F$65537=$F31)*($H31&lt;H$2:H$65537))+1</f>
        <v>6</v>
      </c>
      <c r="J31" s="7"/>
      <c r="K31" s="7" t="s">
        <v>17</v>
      </c>
    </row>
    <row r="32" spans="1:11">
      <c r="A32" s="6">
        <v>30</v>
      </c>
      <c r="B32" s="7" t="s">
        <v>50</v>
      </c>
      <c r="C32" s="8">
        <v>52012130202</v>
      </c>
      <c r="D32" s="9" t="s">
        <v>13</v>
      </c>
      <c r="E32" s="9" t="s">
        <v>42</v>
      </c>
      <c r="F32" s="7" t="s">
        <v>43</v>
      </c>
      <c r="G32" s="9" t="s">
        <v>44</v>
      </c>
      <c r="H32" s="7">
        <f>VLOOKUP(C32,[1]南明定向数据!$A$1:$C$1000,3,0)</f>
        <v>117.5</v>
      </c>
      <c r="I32" s="7">
        <f>SUMPRODUCT((F$2:F$65537=$F32)*($H32&lt;H$2:H$65537))+1</f>
        <v>6</v>
      </c>
      <c r="J32" s="7"/>
      <c r="K32" s="7" t="s">
        <v>17</v>
      </c>
    </row>
    <row r="33" spans="1:11">
      <c r="A33" s="6">
        <v>31</v>
      </c>
      <c r="B33" s="7" t="s">
        <v>51</v>
      </c>
      <c r="C33" s="8">
        <v>52012130226</v>
      </c>
      <c r="D33" s="9" t="s">
        <v>13</v>
      </c>
      <c r="E33" s="9" t="s">
        <v>42</v>
      </c>
      <c r="F33" s="7" t="s">
        <v>43</v>
      </c>
      <c r="G33" s="9" t="s">
        <v>44</v>
      </c>
      <c r="H33" s="7">
        <f>VLOOKUP(C33,[1]南明定向数据!$A$1:$C$1000,3,0)</f>
        <v>117</v>
      </c>
      <c r="I33" s="7">
        <f>SUMPRODUCT((F$2:F$65537=$F33)*($H33&lt;H$2:H$65537))+1</f>
        <v>8</v>
      </c>
      <c r="J33" s="7"/>
      <c r="K33" s="7" t="s">
        <v>17</v>
      </c>
    </row>
    <row r="34" spans="1:11">
      <c r="A34" s="6">
        <v>32</v>
      </c>
      <c r="B34" s="7" t="s">
        <v>52</v>
      </c>
      <c r="C34" s="8">
        <v>52012130704</v>
      </c>
      <c r="D34" s="9" t="s">
        <v>13</v>
      </c>
      <c r="E34" s="9" t="s">
        <v>42</v>
      </c>
      <c r="F34" s="7" t="s">
        <v>43</v>
      </c>
      <c r="G34" s="9" t="s">
        <v>44</v>
      </c>
      <c r="H34" s="7">
        <f>VLOOKUP(C34,[1]南明定向数据!$A$1:$C$1000,3,0)</f>
        <v>117</v>
      </c>
      <c r="I34" s="7">
        <f>SUMPRODUCT((F$2:F$65537=$F34)*($H34&lt;H$2:H$65537))+1</f>
        <v>8</v>
      </c>
      <c r="J34" s="7"/>
      <c r="K34" s="7" t="s">
        <v>17</v>
      </c>
    </row>
    <row r="35" spans="1:11">
      <c r="A35" s="6">
        <v>33</v>
      </c>
      <c r="B35" s="7" t="s">
        <v>53</v>
      </c>
      <c r="C35" s="8">
        <v>52012130407</v>
      </c>
      <c r="D35" s="9" t="s">
        <v>13</v>
      </c>
      <c r="E35" s="9" t="s">
        <v>42</v>
      </c>
      <c r="F35" s="7" t="s">
        <v>43</v>
      </c>
      <c r="G35" s="9" t="s">
        <v>44</v>
      </c>
      <c r="H35" s="7">
        <f>VLOOKUP(C35,[1]南明定向数据!$A$1:$C$1000,3,0)</f>
        <v>116.5</v>
      </c>
      <c r="I35" s="7">
        <f>SUMPRODUCT((F$2:F$65537=$F35)*($H35&lt;H$2:H$65537))+1</f>
        <v>10</v>
      </c>
      <c r="J35" s="7"/>
      <c r="K35" s="7" t="s">
        <v>17</v>
      </c>
    </row>
    <row r="36" spans="1:11">
      <c r="A36" s="6">
        <v>34</v>
      </c>
      <c r="B36" s="7" t="s">
        <v>54</v>
      </c>
      <c r="C36" s="8">
        <v>52012130617</v>
      </c>
      <c r="D36" s="9" t="s">
        <v>13</v>
      </c>
      <c r="E36" s="9" t="s">
        <v>42</v>
      </c>
      <c r="F36" s="7" t="s">
        <v>43</v>
      </c>
      <c r="G36" s="9" t="s">
        <v>44</v>
      </c>
      <c r="H36" s="7">
        <f>VLOOKUP(C36,[1]南明定向数据!$A$1:$C$1000,3,0)</f>
        <v>116.5</v>
      </c>
      <c r="I36" s="7">
        <f>SUMPRODUCT((F$2:F$65537=$F36)*($H36&lt;H$2:H$65537))+1</f>
        <v>10</v>
      </c>
      <c r="J36" s="7"/>
      <c r="K36" s="7" t="s">
        <v>17</v>
      </c>
    </row>
    <row r="37" spans="1:11">
      <c r="A37" s="6">
        <v>35</v>
      </c>
      <c r="B37" s="7" t="s">
        <v>55</v>
      </c>
      <c r="C37" s="8">
        <v>52012130705</v>
      </c>
      <c r="D37" s="9" t="s">
        <v>13</v>
      </c>
      <c r="E37" s="9" t="s">
        <v>42</v>
      </c>
      <c r="F37" s="7" t="s">
        <v>43</v>
      </c>
      <c r="G37" s="9" t="s">
        <v>44</v>
      </c>
      <c r="H37" s="7">
        <f>VLOOKUP(C37,[1]南明定向数据!$A$1:$C$1000,3,0)</f>
        <v>116.5</v>
      </c>
      <c r="I37" s="7">
        <f>SUMPRODUCT((F$2:F$65537=$F37)*($H37&lt;H$2:H$65537))+1</f>
        <v>10</v>
      </c>
      <c r="J37" s="7"/>
      <c r="K37" s="7" t="s">
        <v>17</v>
      </c>
    </row>
    <row r="38" spans="1:11">
      <c r="A38" s="6">
        <v>36</v>
      </c>
      <c r="B38" s="7" t="s">
        <v>56</v>
      </c>
      <c r="C38" s="8">
        <v>52012131202</v>
      </c>
      <c r="D38" s="9" t="s">
        <v>13</v>
      </c>
      <c r="E38" s="9" t="s">
        <v>42</v>
      </c>
      <c r="F38" s="7" t="s">
        <v>43</v>
      </c>
      <c r="G38" s="9" t="s">
        <v>44</v>
      </c>
      <c r="H38" s="7">
        <f>VLOOKUP(C38,[1]南明定向数据!$A$1:$C$1000,3,0)</f>
        <v>116.5</v>
      </c>
      <c r="I38" s="7">
        <f>SUMPRODUCT((F$2:F$65537=$F38)*($H38&lt;H$2:H$65537))+1</f>
        <v>10</v>
      </c>
      <c r="J38" s="7"/>
      <c r="K38" s="7" t="s">
        <v>17</v>
      </c>
    </row>
    <row r="39" spans="1:11">
      <c r="A39" s="6">
        <v>37</v>
      </c>
      <c r="B39" s="7" t="s">
        <v>57</v>
      </c>
      <c r="C39" s="8">
        <v>52012130506</v>
      </c>
      <c r="D39" s="9" t="s">
        <v>13</v>
      </c>
      <c r="E39" s="9" t="s">
        <v>42</v>
      </c>
      <c r="F39" s="7" t="s">
        <v>43</v>
      </c>
      <c r="G39" s="9" t="s">
        <v>44</v>
      </c>
      <c r="H39" s="7">
        <f>VLOOKUP(C39,[1]南明定向数据!$A$1:$C$1000,3,0)</f>
        <v>116</v>
      </c>
      <c r="I39" s="7">
        <f>SUMPRODUCT((F$2:F$65537=$F39)*($H39&lt;H$2:H$65537))+1</f>
        <v>14</v>
      </c>
      <c r="J39" s="7"/>
      <c r="K39" s="7" t="s">
        <v>17</v>
      </c>
    </row>
    <row r="40" spans="1:11">
      <c r="A40" s="6">
        <v>38</v>
      </c>
      <c r="B40" s="7" t="s">
        <v>58</v>
      </c>
      <c r="C40" s="8">
        <v>52012130719</v>
      </c>
      <c r="D40" s="9" t="s">
        <v>13</v>
      </c>
      <c r="E40" s="9" t="s">
        <v>42</v>
      </c>
      <c r="F40" s="7" t="s">
        <v>43</v>
      </c>
      <c r="G40" s="9" t="s">
        <v>44</v>
      </c>
      <c r="H40" s="7">
        <f>VLOOKUP(C40,[1]南明定向数据!$A$1:$C$1000,3,0)</f>
        <v>116</v>
      </c>
      <c r="I40" s="7">
        <f>SUMPRODUCT((F$2:F$65537=$F40)*($H40&lt;H$2:H$65537))+1</f>
        <v>14</v>
      </c>
      <c r="J40" s="7"/>
      <c r="K40" s="7" t="s">
        <v>17</v>
      </c>
    </row>
    <row r="41" spans="1:11">
      <c r="A41" s="6">
        <v>39</v>
      </c>
      <c r="B41" s="7" t="s">
        <v>59</v>
      </c>
      <c r="C41" s="8">
        <v>52012130207</v>
      </c>
      <c r="D41" s="9" t="s">
        <v>13</v>
      </c>
      <c r="E41" s="9" t="s">
        <v>42</v>
      </c>
      <c r="F41" s="7" t="s">
        <v>43</v>
      </c>
      <c r="G41" s="9" t="s">
        <v>44</v>
      </c>
      <c r="H41" s="7">
        <f>VLOOKUP(C41,[1]南明定向数据!$A$1:$C$1000,3,0)</f>
        <v>115.5</v>
      </c>
      <c r="I41" s="7">
        <f>SUMPRODUCT((F$2:F$65537=$F41)*($H41&lt;H$2:H$65537))+1</f>
        <v>16</v>
      </c>
      <c r="J41" s="7"/>
      <c r="K41" s="7" t="s">
        <v>17</v>
      </c>
    </row>
    <row r="42" spans="1:11">
      <c r="A42" s="6">
        <v>40</v>
      </c>
      <c r="B42" s="7" t="s">
        <v>60</v>
      </c>
      <c r="C42" s="8">
        <v>52012130228</v>
      </c>
      <c r="D42" s="9" t="s">
        <v>13</v>
      </c>
      <c r="E42" s="9" t="s">
        <v>42</v>
      </c>
      <c r="F42" s="7" t="s">
        <v>43</v>
      </c>
      <c r="G42" s="9" t="s">
        <v>44</v>
      </c>
      <c r="H42" s="7">
        <f>VLOOKUP(C42,[1]南明定向数据!$A$1:$C$1000,3,0)</f>
        <v>115.5</v>
      </c>
      <c r="I42" s="7">
        <f>SUMPRODUCT((F$2:F$65537=$F42)*($H42&lt;H$2:H$65537))+1</f>
        <v>16</v>
      </c>
      <c r="J42" s="7"/>
      <c r="K42" s="7" t="s">
        <v>17</v>
      </c>
    </row>
    <row r="43" spans="1:11">
      <c r="A43" s="6">
        <v>41</v>
      </c>
      <c r="B43" s="7" t="s">
        <v>61</v>
      </c>
      <c r="C43" s="8">
        <v>52012130727</v>
      </c>
      <c r="D43" s="9" t="s">
        <v>13</v>
      </c>
      <c r="E43" s="9" t="s">
        <v>42</v>
      </c>
      <c r="F43" s="7" t="s">
        <v>43</v>
      </c>
      <c r="G43" s="9" t="s">
        <v>44</v>
      </c>
      <c r="H43" s="7">
        <f>VLOOKUP(C43,[1]南明定向数据!$A$1:$C$1000,3,0)</f>
        <v>115</v>
      </c>
      <c r="I43" s="7">
        <f>SUMPRODUCT((F$2:F$65537=$F43)*($H43&lt;H$2:H$65537))+1</f>
        <v>18</v>
      </c>
      <c r="J43" s="7"/>
      <c r="K43" s="7" t="s">
        <v>17</v>
      </c>
    </row>
    <row r="44" spans="1:11">
      <c r="A44" s="6">
        <v>42</v>
      </c>
      <c r="B44" s="7" t="s">
        <v>62</v>
      </c>
      <c r="C44" s="8">
        <v>52012130820</v>
      </c>
      <c r="D44" s="9" t="s">
        <v>13</v>
      </c>
      <c r="E44" s="9" t="s">
        <v>42</v>
      </c>
      <c r="F44" s="7" t="s">
        <v>43</v>
      </c>
      <c r="G44" s="9" t="s">
        <v>44</v>
      </c>
      <c r="H44" s="7">
        <f>VLOOKUP(C44,[1]南明定向数据!$A$1:$C$1000,3,0)</f>
        <v>114.5</v>
      </c>
      <c r="I44" s="7">
        <f>SUMPRODUCT((F$2:F$65537=$F44)*($H44&lt;H$2:H$65537))+1</f>
        <v>19</v>
      </c>
      <c r="J44" s="7"/>
      <c r="K44" s="7" t="s">
        <v>17</v>
      </c>
    </row>
    <row r="45" spans="1:11">
      <c r="A45" s="6">
        <v>43</v>
      </c>
      <c r="B45" s="7" t="s">
        <v>63</v>
      </c>
      <c r="C45" s="8">
        <v>52012131221</v>
      </c>
      <c r="D45" s="9" t="s">
        <v>13</v>
      </c>
      <c r="E45" s="9" t="s">
        <v>42</v>
      </c>
      <c r="F45" s="7" t="s">
        <v>43</v>
      </c>
      <c r="G45" s="9" t="s">
        <v>44</v>
      </c>
      <c r="H45" s="7">
        <f>VLOOKUP(C45,[1]南明定向数据!$A$1:$C$1000,3,0)</f>
        <v>114.5</v>
      </c>
      <c r="I45" s="7">
        <f>SUMPRODUCT((F$2:F$65537=$F45)*($H45&lt;H$2:H$65537))+1</f>
        <v>19</v>
      </c>
      <c r="J45" s="7"/>
      <c r="K45" s="7" t="s">
        <v>17</v>
      </c>
    </row>
    <row r="46" spans="1:11">
      <c r="A46" s="6">
        <v>44</v>
      </c>
      <c r="B46" s="7" t="s">
        <v>64</v>
      </c>
      <c r="C46" s="8">
        <v>52012130805</v>
      </c>
      <c r="D46" s="9" t="s">
        <v>13</v>
      </c>
      <c r="E46" s="9" t="s">
        <v>42</v>
      </c>
      <c r="F46" s="7" t="s">
        <v>43</v>
      </c>
      <c r="G46" s="9" t="s">
        <v>44</v>
      </c>
      <c r="H46" s="7">
        <f>VLOOKUP(C46,[1]南明定向数据!$A$1:$C$1000,3,0)</f>
        <v>113.5</v>
      </c>
      <c r="I46" s="7">
        <f>SUMPRODUCT((F$2:F$65537=$F46)*($H46&lt;H$2:H$65537))+1</f>
        <v>21</v>
      </c>
      <c r="J46" s="7"/>
      <c r="K46" s="7" t="s">
        <v>17</v>
      </c>
    </row>
    <row r="47" spans="1:11">
      <c r="A47" s="6">
        <v>45</v>
      </c>
      <c r="B47" s="7" t="s">
        <v>65</v>
      </c>
      <c r="C47" s="8">
        <v>52012131224</v>
      </c>
      <c r="D47" s="9" t="s">
        <v>13</v>
      </c>
      <c r="E47" s="9" t="s">
        <v>42</v>
      </c>
      <c r="F47" s="7" t="s">
        <v>43</v>
      </c>
      <c r="G47" s="9" t="s">
        <v>44</v>
      </c>
      <c r="H47" s="7">
        <f>VLOOKUP(C47,[1]南明定向数据!$A$1:$C$1000,3,0)</f>
        <v>113.5</v>
      </c>
      <c r="I47" s="7">
        <f>SUMPRODUCT((F$2:F$65537=$F47)*($H47&lt;H$2:H$65537))+1</f>
        <v>21</v>
      </c>
      <c r="J47" s="7"/>
      <c r="K47" s="7" t="s">
        <v>17</v>
      </c>
    </row>
    <row r="48" spans="1:11">
      <c r="A48" s="6">
        <v>46</v>
      </c>
      <c r="B48" s="7" t="s">
        <v>66</v>
      </c>
      <c r="C48" s="8">
        <v>52012131020</v>
      </c>
      <c r="D48" s="9" t="s">
        <v>13</v>
      </c>
      <c r="E48" s="9" t="s">
        <v>42</v>
      </c>
      <c r="F48" s="7" t="s">
        <v>43</v>
      </c>
      <c r="G48" s="9" t="s">
        <v>44</v>
      </c>
      <c r="H48" s="7">
        <f>VLOOKUP(C48,[1]南明定向数据!$A$1:$C$1000,3,0)</f>
        <v>112.5</v>
      </c>
      <c r="I48" s="7">
        <f>SUMPRODUCT((F$2:F$65537=$F48)*($H48&lt;H$2:H$65537))+1</f>
        <v>23</v>
      </c>
      <c r="J48" s="7"/>
      <c r="K48" s="7" t="s">
        <v>17</v>
      </c>
    </row>
    <row r="49" spans="1:11">
      <c r="A49" s="6">
        <v>47</v>
      </c>
      <c r="B49" s="7" t="s">
        <v>67</v>
      </c>
      <c r="C49" s="8">
        <v>52012131117</v>
      </c>
      <c r="D49" s="9" t="s">
        <v>13</v>
      </c>
      <c r="E49" s="9" t="s">
        <v>42</v>
      </c>
      <c r="F49" s="7" t="s">
        <v>43</v>
      </c>
      <c r="G49" s="9" t="s">
        <v>44</v>
      </c>
      <c r="H49" s="7">
        <f>VLOOKUP(C49,[1]南明定向数据!$A$1:$C$1000,3,0)</f>
        <v>112</v>
      </c>
      <c r="I49" s="7">
        <f>SUMPRODUCT((F$2:F$65537=$F49)*($H49&lt;H$2:H$65537))+1</f>
        <v>24</v>
      </c>
      <c r="J49" s="7"/>
      <c r="K49" s="7" t="s">
        <v>17</v>
      </c>
    </row>
    <row r="50" spans="1:11">
      <c r="A50" s="6">
        <v>48</v>
      </c>
      <c r="B50" s="7" t="s">
        <v>68</v>
      </c>
      <c r="C50" s="8">
        <v>52012130105</v>
      </c>
      <c r="D50" s="9" t="s">
        <v>13</v>
      </c>
      <c r="E50" s="9" t="s">
        <v>42</v>
      </c>
      <c r="F50" s="7" t="s">
        <v>43</v>
      </c>
      <c r="G50" s="9" t="s">
        <v>44</v>
      </c>
      <c r="H50" s="7">
        <f>VLOOKUP(C50,[1]南明定向数据!$A$1:$C$1000,3,0)</f>
        <v>111.5</v>
      </c>
      <c r="I50" s="7">
        <f>SUMPRODUCT((F$2:F$65537=$F50)*($H50&lt;H$2:H$65537))+1</f>
        <v>25</v>
      </c>
      <c r="J50" s="7"/>
      <c r="K50" s="7" t="s">
        <v>17</v>
      </c>
    </row>
    <row r="51" spans="1:11">
      <c r="A51" s="6">
        <v>49</v>
      </c>
      <c r="B51" s="7" t="s">
        <v>69</v>
      </c>
      <c r="C51" s="8">
        <v>52012130224</v>
      </c>
      <c r="D51" s="9" t="s">
        <v>13</v>
      </c>
      <c r="E51" s="9" t="s">
        <v>42</v>
      </c>
      <c r="F51" s="7" t="s">
        <v>43</v>
      </c>
      <c r="G51" s="9" t="s">
        <v>44</v>
      </c>
      <c r="H51" s="7">
        <f>VLOOKUP(C51,[1]南明定向数据!$A$1:$C$1000,3,0)</f>
        <v>111</v>
      </c>
      <c r="I51" s="7">
        <f>SUMPRODUCT((F$2:F$65537=$F51)*($H51&lt;H$2:H$65537))+1</f>
        <v>26</v>
      </c>
      <c r="J51" s="7"/>
      <c r="K51" s="7" t="s">
        <v>17</v>
      </c>
    </row>
    <row r="52" spans="1:11">
      <c r="A52" s="6">
        <v>50</v>
      </c>
      <c r="B52" s="7" t="s">
        <v>70</v>
      </c>
      <c r="C52" s="8">
        <v>52012130907</v>
      </c>
      <c r="D52" s="9" t="s">
        <v>13</v>
      </c>
      <c r="E52" s="9" t="s">
        <v>42</v>
      </c>
      <c r="F52" s="7" t="s">
        <v>43</v>
      </c>
      <c r="G52" s="9" t="s">
        <v>44</v>
      </c>
      <c r="H52" s="7">
        <f>VLOOKUP(C52,[1]南明定向数据!$A$1:$C$1000,3,0)</f>
        <v>109.5</v>
      </c>
      <c r="I52" s="7">
        <f>SUMPRODUCT((F$2:F$65537=$F52)*($H52&lt;H$2:H$65537))+1</f>
        <v>27</v>
      </c>
      <c r="J52" s="7"/>
      <c r="K52" s="7" t="s">
        <v>17</v>
      </c>
    </row>
    <row r="53" spans="1:11">
      <c r="A53" s="6">
        <v>51</v>
      </c>
      <c r="B53" s="7" t="s">
        <v>71</v>
      </c>
      <c r="C53" s="8">
        <v>52012130305</v>
      </c>
      <c r="D53" s="9" t="s">
        <v>13</v>
      </c>
      <c r="E53" s="9" t="s">
        <v>42</v>
      </c>
      <c r="F53" s="7" t="s">
        <v>43</v>
      </c>
      <c r="G53" s="9" t="s">
        <v>44</v>
      </c>
      <c r="H53" s="7">
        <f>VLOOKUP(C53,[1]南明定向数据!$A$1:$C$1000,3,0)</f>
        <v>108.5</v>
      </c>
      <c r="I53" s="7">
        <f>SUMPRODUCT((F$2:F$65537=$F53)*($H53&lt;H$2:H$65537))+1</f>
        <v>28</v>
      </c>
      <c r="J53" s="7"/>
      <c r="K53" s="7" t="s">
        <v>17</v>
      </c>
    </row>
    <row r="54" spans="1:11">
      <c r="A54" s="6">
        <v>52</v>
      </c>
      <c r="B54" s="7" t="s">
        <v>72</v>
      </c>
      <c r="C54" s="8">
        <v>52012130417</v>
      </c>
      <c r="D54" s="9" t="s">
        <v>13</v>
      </c>
      <c r="E54" s="9" t="s">
        <v>42</v>
      </c>
      <c r="F54" s="7" t="s">
        <v>43</v>
      </c>
      <c r="G54" s="9" t="s">
        <v>44</v>
      </c>
      <c r="H54" s="7">
        <f>VLOOKUP(C54,[1]南明定向数据!$A$1:$C$1000,3,0)</f>
        <v>108.5</v>
      </c>
      <c r="I54" s="7">
        <f>SUMPRODUCT((F$2:F$65537=$F54)*($H54&lt;H$2:H$65537))+1</f>
        <v>28</v>
      </c>
      <c r="J54" s="7"/>
      <c r="K54" s="7" t="s">
        <v>17</v>
      </c>
    </row>
    <row r="55" spans="1:11">
      <c r="A55" s="6">
        <v>53</v>
      </c>
      <c r="B55" s="7" t="s">
        <v>73</v>
      </c>
      <c r="C55" s="8">
        <v>52012130730</v>
      </c>
      <c r="D55" s="9" t="s">
        <v>13</v>
      </c>
      <c r="E55" s="9" t="s">
        <v>42</v>
      </c>
      <c r="F55" s="7" t="s">
        <v>43</v>
      </c>
      <c r="G55" s="9" t="s">
        <v>44</v>
      </c>
      <c r="H55" s="7">
        <f>VLOOKUP(C55,[1]南明定向数据!$A$1:$C$1000,3,0)</f>
        <v>108.5</v>
      </c>
      <c r="I55" s="7">
        <f>SUMPRODUCT((F$2:F$65537=$F55)*($H55&lt;H$2:H$65537))+1</f>
        <v>28</v>
      </c>
      <c r="J55" s="7"/>
      <c r="K55" s="7" t="s">
        <v>17</v>
      </c>
    </row>
    <row r="56" spans="1:11">
      <c r="A56" s="6">
        <v>54</v>
      </c>
      <c r="B56" s="7" t="s">
        <v>74</v>
      </c>
      <c r="C56" s="8">
        <v>52012131213</v>
      </c>
      <c r="D56" s="9" t="s">
        <v>13</v>
      </c>
      <c r="E56" s="9" t="s">
        <v>42</v>
      </c>
      <c r="F56" s="7" t="s">
        <v>43</v>
      </c>
      <c r="G56" s="9" t="s">
        <v>44</v>
      </c>
      <c r="H56" s="7">
        <f>VLOOKUP(C56,[1]南明定向数据!$A$1:$C$1000,3,0)</f>
        <v>108</v>
      </c>
      <c r="I56" s="7">
        <f>SUMPRODUCT((F$2:F$65537=$F56)*($H56&lt;H$2:H$65537))+1</f>
        <v>31</v>
      </c>
      <c r="J56" s="7"/>
      <c r="K56" s="7" t="s">
        <v>28</v>
      </c>
    </row>
    <row r="57" spans="1:11">
      <c r="A57" s="6">
        <v>55</v>
      </c>
      <c r="B57" s="7" t="s">
        <v>75</v>
      </c>
      <c r="C57" s="8">
        <v>52012130517</v>
      </c>
      <c r="D57" s="9" t="s">
        <v>13</v>
      </c>
      <c r="E57" s="9" t="s">
        <v>42</v>
      </c>
      <c r="F57" s="7" t="s">
        <v>43</v>
      </c>
      <c r="G57" s="9" t="s">
        <v>44</v>
      </c>
      <c r="H57" s="7">
        <f>VLOOKUP(C57,[1]南明定向数据!$A$1:$C$1000,3,0)</f>
        <v>107.5</v>
      </c>
      <c r="I57" s="7">
        <f>SUMPRODUCT((F$2:F$65537=$F57)*($H57&lt;H$2:H$65537))+1</f>
        <v>32</v>
      </c>
      <c r="J57" s="7"/>
      <c r="K57" s="7" t="s">
        <v>28</v>
      </c>
    </row>
    <row r="58" spans="1:11">
      <c r="A58" s="6">
        <v>56</v>
      </c>
      <c r="B58" s="7" t="s">
        <v>76</v>
      </c>
      <c r="C58" s="8">
        <v>52012130908</v>
      </c>
      <c r="D58" s="9" t="s">
        <v>13</v>
      </c>
      <c r="E58" s="9" t="s">
        <v>42</v>
      </c>
      <c r="F58" s="7" t="s">
        <v>43</v>
      </c>
      <c r="G58" s="9" t="s">
        <v>44</v>
      </c>
      <c r="H58" s="7">
        <f>VLOOKUP(C58,[1]南明定向数据!$A$1:$C$1000,3,0)</f>
        <v>104</v>
      </c>
      <c r="I58" s="7">
        <f>SUMPRODUCT((F$2:F$65537=$F58)*($H58&lt;H$2:H$65537))+1</f>
        <v>33</v>
      </c>
      <c r="J58" s="7"/>
      <c r="K58" s="7" t="s">
        <v>28</v>
      </c>
    </row>
    <row r="59" spans="1:11">
      <c r="A59" s="6">
        <v>57</v>
      </c>
      <c r="B59" s="7" t="s">
        <v>77</v>
      </c>
      <c r="C59" s="8">
        <v>52012130215</v>
      </c>
      <c r="D59" s="9" t="s">
        <v>13</v>
      </c>
      <c r="E59" s="9" t="s">
        <v>42</v>
      </c>
      <c r="F59" s="7" t="s">
        <v>43</v>
      </c>
      <c r="G59" s="9" t="s">
        <v>44</v>
      </c>
      <c r="H59" s="7">
        <f>VLOOKUP(C59,[1]南明定向数据!$A$1:$C$1000,3,0)</f>
        <v>103.5</v>
      </c>
      <c r="I59" s="7">
        <f>SUMPRODUCT((F$2:F$65537=$F59)*($H59&lt;H$2:H$65537))+1</f>
        <v>34</v>
      </c>
      <c r="J59" s="7"/>
      <c r="K59" s="7" t="s">
        <v>28</v>
      </c>
    </row>
    <row r="60" spans="1:11">
      <c r="A60" s="6">
        <v>58</v>
      </c>
      <c r="B60" s="7" t="s">
        <v>78</v>
      </c>
      <c r="C60" s="8">
        <v>52012131113</v>
      </c>
      <c r="D60" s="9" t="s">
        <v>13</v>
      </c>
      <c r="E60" s="9" t="s">
        <v>42</v>
      </c>
      <c r="F60" s="7" t="s">
        <v>43</v>
      </c>
      <c r="G60" s="9" t="s">
        <v>44</v>
      </c>
      <c r="H60" s="7">
        <f>VLOOKUP(C60,[1]南明定向数据!$A$1:$C$1000,3,0)</f>
        <v>103.5</v>
      </c>
      <c r="I60" s="7">
        <f>SUMPRODUCT((F$2:F$65537=$F60)*($H60&lt;H$2:H$65537))+1</f>
        <v>34</v>
      </c>
      <c r="J60" s="7"/>
      <c r="K60" s="7" t="s">
        <v>28</v>
      </c>
    </row>
    <row r="61" spans="1:11">
      <c r="A61" s="6">
        <v>59</v>
      </c>
      <c r="B61" s="7" t="s">
        <v>79</v>
      </c>
      <c r="C61" s="8">
        <v>52012130401</v>
      </c>
      <c r="D61" s="9" t="s">
        <v>13</v>
      </c>
      <c r="E61" s="9" t="s">
        <v>42</v>
      </c>
      <c r="F61" s="7" t="s">
        <v>43</v>
      </c>
      <c r="G61" s="9" t="s">
        <v>44</v>
      </c>
      <c r="H61" s="7">
        <f>VLOOKUP(C61,[1]南明定向数据!$A$1:$C$1000,3,0)</f>
        <v>103</v>
      </c>
      <c r="I61" s="7">
        <f>SUMPRODUCT((F$2:F$65537=$F61)*($H61&lt;H$2:H$65537))+1</f>
        <v>36</v>
      </c>
      <c r="J61" s="7"/>
      <c r="K61" s="7" t="s">
        <v>28</v>
      </c>
    </row>
    <row r="62" spans="1:11">
      <c r="A62" s="6">
        <v>60</v>
      </c>
      <c r="B62" s="7" t="s">
        <v>80</v>
      </c>
      <c r="C62" s="8">
        <v>52012130303</v>
      </c>
      <c r="D62" s="9" t="s">
        <v>13</v>
      </c>
      <c r="E62" s="9" t="s">
        <v>42</v>
      </c>
      <c r="F62" s="7" t="s">
        <v>43</v>
      </c>
      <c r="G62" s="9" t="s">
        <v>44</v>
      </c>
      <c r="H62" s="7">
        <f>VLOOKUP(C62,[1]南明定向数据!$A$1:$C$1000,3,0)</f>
        <v>102.5</v>
      </c>
      <c r="I62" s="7">
        <f>SUMPRODUCT((F$2:F$65537=$F62)*($H62&lt;H$2:H$65537))+1</f>
        <v>37</v>
      </c>
      <c r="J62" s="7"/>
      <c r="K62" s="7" t="s">
        <v>28</v>
      </c>
    </row>
    <row r="63" spans="1:11">
      <c r="A63" s="6">
        <v>61</v>
      </c>
      <c r="B63" s="7" t="s">
        <v>81</v>
      </c>
      <c r="C63" s="8">
        <v>52012131019</v>
      </c>
      <c r="D63" s="9" t="s">
        <v>13</v>
      </c>
      <c r="E63" s="9" t="s">
        <v>42</v>
      </c>
      <c r="F63" s="7" t="s">
        <v>43</v>
      </c>
      <c r="G63" s="9" t="s">
        <v>44</v>
      </c>
      <c r="H63" s="7">
        <f>VLOOKUP(C63,[1]南明定向数据!$A$1:$C$1000,3,0)</f>
        <v>102</v>
      </c>
      <c r="I63" s="7">
        <f>SUMPRODUCT((F$2:F$65537=$F63)*($H63&lt;H$2:H$65537))+1</f>
        <v>38</v>
      </c>
      <c r="J63" s="7"/>
      <c r="K63" s="7" t="s">
        <v>28</v>
      </c>
    </row>
    <row r="64" spans="1:11">
      <c r="A64" s="6">
        <v>62</v>
      </c>
      <c r="B64" s="7" t="s">
        <v>82</v>
      </c>
      <c r="C64" s="8">
        <v>52012130606</v>
      </c>
      <c r="D64" s="9" t="s">
        <v>13</v>
      </c>
      <c r="E64" s="9" t="s">
        <v>42</v>
      </c>
      <c r="F64" s="7" t="s">
        <v>43</v>
      </c>
      <c r="G64" s="9" t="s">
        <v>44</v>
      </c>
      <c r="H64" s="7">
        <f>VLOOKUP(C64,[1]南明定向数据!$A$1:$C$1000,3,0)</f>
        <v>101.5</v>
      </c>
      <c r="I64" s="7">
        <f>SUMPRODUCT((F$2:F$65537=$F64)*($H64&lt;H$2:H$65537))+1</f>
        <v>39</v>
      </c>
      <c r="J64" s="7"/>
      <c r="K64" s="7" t="s">
        <v>28</v>
      </c>
    </row>
    <row r="65" spans="1:11">
      <c r="A65" s="6">
        <v>63</v>
      </c>
      <c r="B65" s="7" t="s">
        <v>83</v>
      </c>
      <c r="C65" s="8">
        <v>52012131011</v>
      </c>
      <c r="D65" s="9" t="s">
        <v>13</v>
      </c>
      <c r="E65" s="9" t="s">
        <v>42</v>
      </c>
      <c r="F65" s="7" t="s">
        <v>43</v>
      </c>
      <c r="G65" s="9" t="s">
        <v>44</v>
      </c>
      <c r="H65" s="7">
        <f>VLOOKUP(C65,[1]南明定向数据!$A$1:$C$1000,3,0)</f>
        <v>101.5</v>
      </c>
      <c r="I65" s="7">
        <f>SUMPRODUCT((F$2:F$65537=$F65)*($H65&lt;H$2:H$65537))+1</f>
        <v>39</v>
      </c>
      <c r="J65" s="7"/>
      <c r="K65" s="7" t="s">
        <v>28</v>
      </c>
    </row>
    <row r="66" spans="1:11">
      <c r="A66" s="6">
        <v>64</v>
      </c>
      <c r="B66" s="7" t="s">
        <v>84</v>
      </c>
      <c r="C66" s="8">
        <v>52012130103</v>
      </c>
      <c r="D66" s="9" t="s">
        <v>13</v>
      </c>
      <c r="E66" s="9" t="s">
        <v>42</v>
      </c>
      <c r="F66" s="7" t="s">
        <v>43</v>
      </c>
      <c r="G66" s="9" t="s">
        <v>44</v>
      </c>
      <c r="H66" s="7">
        <f>VLOOKUP(C66,[1]南明定向数据!$A$1:$C$1000,3,0)</f>
        <v>101</v>
      </c>
      <c r="I66" s="7">
        <f>SUMPRODUCT((F$2:F$65537=$F66)*($H66&lt;H$2:H$65537))+1</f>
        <v>41</v>
      </c>
      <c r="J66" s="7"/>
      <c r="K66" s="7" t="s">
        <v>28</v>
      </c>
    </row>
    <row r="67" spans="1:11">
      <c r="A67" s="6">
        <v>65</v>
      </c>
      <c r="B67" s="7" t="s">
        <v>85</v>
      </c>
      <c r="C67" s="8">
        <v>52012130108</v>
      </c>
      <c r="D67" s="9" t="s">
        <v>13</v>
      </c>
      <c r="E67" s="9" t="s">
        <v>42</v>
      </c>
      <c r="F67" s="7" t="s">
        <v>43</v>
      </c>
      <c r="G67" s="9" t="s">
        <v>44</v>
      </c>
      <c r="H67" s="7">
        <f>VLOOKUP(C67,[1]南明定向数据!$A$1:$C$1000,3,0)</f>
        <v>101</v>
      </c>
      <c r="I67" s="7">
        <f>SUMPRODUCT((F$2:F$65537=$F67)*($H67&lt;H$2:H$65537))+1</f>
        <v>41</v>
      </c>
      <c r="J67" s="7"/>
      <c r="K67" s="7" t="s">
        <v>28</v>
      </c>
    </row>
    <row r="68" spans="1:11">
      <c r="A68" s="6">
        <v>66</v>
      </c>
      <c r="B68" s="7" t="s">
        <v>86</v>
      </c>
      <c r="C68" s="8">
        <v>52012130204</v>
      </c>
      <c r="D68" s="9" t="s">
        <v>13</v>
      </c>
      <c r="E68" s="9" t="s">
        <v>42</v>
      </c>
      <c r="F68" s="7" t="s">
        <v>43</v>
      </c>
      <c r="G68" s="9" t="s">
        <v>44</v>
      </c>
      <c r="H68" s="7">
        <f>VLOOKUP(C68,[1]南明定向数据!$A$1:$C$1000,3,0)</f>
        <v>101</v>
      </c>
      <c r="I68" s="7">
        <f>SUMPRODUCT((F$2:F$65537=$F68)*($H68&lt;H$2:H$65537))+1</f>
        <v>41</v>
      </c>
      <c r="J68" s="7"/>
      <c r="K68" s="7" t="s">
        <v>28</v>
      </c>
    </row>
    <row r="69" spans="1:11">
      <c r="A69" s="6">
        <v>67</v>
      </c>
      <c r="B69" s="7" t="s">
        <v>87</v>
      </c>
      <c r="C69" s="8">
        <v>52012130216</v>
      </c>
      <c r="D69" s="9" t="s">
        <v>13</v>
      </c>
      <c r="E69" s="9" t="s">
        <v>42</v>
      </c>
      <c r="F69" s="7" t="s">
        <v>43</v>
      </c>
      <c r="G69" s="9" t="s">
        <v>44</v>
      </c>
      <c r="H69" s="7">
        <f>VLOOKUP(C69,[1]南明定向数据!$A$1:$C$1000,3,0)</f>
        <v>101</v>
      </c>
      <c r="I69" s="7">
        <f>SUMPRODUCT((F$2:F$65537=$F69)*($H69&lt;H$2:H$65537))+1</f>
        <v>41</v>
      </c>
      <c r="J69" s="7"/>
      <c r="K69" s="7" t="s">
        <v>28</v>
      </c>
    </row>
    <row r="70" spans="1:11">
      <c r="A70" s="6">
        <v>68</v>
      </c>
      <c r="B70" s="7" t="s">
        <v>88</v>
      </c>
      <c r="C70" s="8">
        <v>52012130328</v>
      </c>
      <c r="D70" s="9" t="s">
        <v>13</v>
      </c>
      <c r="E70" s="9" t="s">
        <v>42</v>
      </c>
      <c r="F70" s="7" t="s">
        <v>43</v>
      </c>
      <c r="G70" s="9" t="s">
        <v>44</v>
      </c>
      <c r="H70" s="7">
        <f>VLOOKUP(C70,[1]南明定向数据!$A$1:$C$1000,3,0)</f>
        <v>100.5</v>
      </c>
      <c r="I70" s="7">
        <f>SUMPRODUCT((F$2:F$65537=$F70)*($H70&lt;H$2:H$65537))+1</f>
        <v>45</v>
      </c>
      <c r="J70" s="7"/>
      <c r="K70" s="7" t="s">
        <v>28</v>
      </c>
    </row>
    <row r="71" spans="1:11">
      <c r="A71" s="6">
        <v>69</v>
      </c>
      <c r="B71" s="7" t="s">
        <v>89</v>
      </c>
      <c r="C71" s="8">
        <v>52012130822</v>
      </c>
      <c r="D71" s="9" t="s">
        <v>13</v>
      </c>
      <c r="E71" s="9" t="s">
        <v>42</v>
      </c>
      <c r="F71" s="7" t="s">
        <v>43</v>
      </c>
      <c r="G71" s="9" t="s">
        <v>44</v>
      </c>
      <c r="H71" s="7">
        <f>VLOOKUP(C71,[1]南明定向数据!$A$1:$C$1000,3,0)</f>
        <v>100.5</v>
      </c>
      <c r="I71" s="7">
        <f>SUMPRODUCT((F$2:F$65537=$F71)*($H71&lt;H$2:H$65537))+1</f>
        <v>45</v>
      </c>
      <c r="J71" s="7"/>
      <c r="K71" s="7" t="s">
        <v>28</v>
      </c>
    </row>
    <row r="72" spans="1:11">
      <c r="A72" s="6">
        <v>70</v>
      </c>
      <c r="B72" s="7" t="s">
        <v>90</v>
      </c>
      <c r="C72" s="8">
        <v>52012131029</v>
      </c>
      <c r="D72" s="9" t="s">
        <v>13</v>
      </c>
      <c r="E72" s="9" t="s">
        <v>42</v>
      </c>
      <c r="F72" s="7" t="s">
        <v>43</v>
      </c>
      <c r="G72" s="9" t="s">
        <v>44</v>
      </c>
      <c r="H72" s="7">
        <f>VLOOKUP(C72,[1]南明定向数据!$A$1:$C$1000,3,0)</f>
        <v>100.5</v>
      </c>
      <c r="I72" s="7">
        <f>SUMPRODUCT((F$2:F$65537=$F72)*($H72&lt;H$2:H$65537))+1</f>
        <v>45</v>
      </c>
      <c r="J72" s="7"/>
      <c r="K72" s="7" t="s">
        <v>28</v>
      </c>
    </row>
    <row r="73" spans="1:11">
      <c r="A73" s="6">
        <v>71</v>
      </c>
      <c r="B73" s="7" t="s">
        <v>91</v>
      </c>
      <c r="C73" s="8">
        <v>52012130114</v>
      </c>
      <c r="D73" s="9" t="s">
        <v>13</v>
      </c>
      <c r="E73" s="9" t="s">
        <v>42</v>
      </c>
      <c r="F73" s="7" t="s">
        <v>43</v>
      </c>
      <c r="G73" s="9" t="s">
        <v>44</v>
      </c>
      <c r="H73" s="7">
        <f>VLOOKUP(C73,[1]南明定向数据!$A$1:$C$1000,3,0)</f>
        <v>99.5</v>
      </c>
      <c r="I73" s="7">
        <f>SUMPRODUCT((F$2:F$65537=$F73)*($H73&lt;H$2:H$65537))+1</f>
        <v>48</v>
      </c>
      <c r="J73" s="7"/>
      <c r="K73" s="7" t="s">
        <v>28</v>
      </c>
    </row>
    <row r="74" spans="1:11">
      <c r="A74" s="6">
        <v>72</v>
      </c>
      <c r="B74" s="7" t="s">
        <v>92</v>
      </c>
      <c r="C74" s="8">
        <v>52012130403</v>
      </c>
      <c r="D74" s="9" t="s">
        <v>13</v>
      </c>
      <c r="E74" s="9" t="s">
        <v>42</v>
      </c>
      <c r="F74" s="7" t="s">
        <v>43</v>
      </c>
      <c r="G74" s="9" t="s">
        <v>44</v>
      </c>
      <c r="H74" s="7">
        <f>VLOOKUP(C74,[1]南明定向数据!$A$1:$C$1000,3,0)</f>
        <v>99.5</v>
      </c>
      <c r="I74" s="7">
        <f>SUMPRODUCT((F$2:F$65537=$F74)*($H74&lt;H$2:H$65537))+1</f>
        <v>48</v>
      </c>
      <c r="J74" s="7"/>
      <c r="K74" s="7" t="s">
        <v>28</v>
      </c>
    </row>
    <row r="75" spans="1:11">
      <c r="A75" s="6">
        <v>73</v>
      </c>
      <c r="B75" s="7" t="s">
        <v>93</v>
      </c>
      <c r="C75" s="8">
        <v>52012131212</v>
      </c>
      <c r="D75" s="9" t="s">
        <v>13</v>
      </c>
      <c r="E75" s="9" t="s">
        <v>42</v>
      </c>
      <c r="F75" s="7" t="s">
        <v>43</v>
      </c>
      <c r="G75" s="9" t="s">
        <v>44</v>
      </c>
      <c r="H75" s="7">
        <f>VLOOKUP(C75,[1]南明定向数据!$A$1:$C$1000,3,0)</f>
        <v>99.5</v>
      </c>
      <c r="I75" s="7">
        <f>SUMPRODUCT((F$2:F$65537=$F75)*($H75&lt;H$2:H$65537))+1</f>
        <v>48</v>
      </c>
      <c r="J75" s="7"/>
      <c r="K75" s="7" t="s">
        <v>28</v>
      </c>
    </row>
    <row r="76" spans="1:11">
      <c r="A76" s="6">
        <v>74</v>
      </c>
      <c r="B76" s="7" t="s">
        <v>94</v>
      </c>
      <c r="C76" s="8">
        <v>52012130308</v>
      </c>
      <c r="D76" s="9" t="s">
        <v>13</v>
      </c>
      <c r="E76" s="9" t="s">
        <v>42</v>
      </c>
      <c r="F76" s="7" t="s">
        <v>43</v>
      </c>
      <c r="G76" s="9" t="s">
        <v>44</v>
      </c>
      <c r="H76" s="7">
        <f>VLOOKUP(C76,[1]南明定向数据!$A$1:$C$1000,3,0)</f>
        <v>98.5</v>
      </c>
      <c r="I76" s="7">
        <f>SUMPRODUCT((F$2:F$65537=$F76)*($H76&lt;H$2:H$65537))+1</f>
        <v>51</v>
      </c>
      <c r="J76" s="7"/>
      <c r="K76" s="7" t="s">
        <v>28</v>
      </c>
    </row>
    <row r="77" spans="1:11">
      <c r="A77" s="6">
        <v>75</v>
      </c>
      <c r="B77" s="7" t="s">
        <v>95</v>
      </c>
      <c r="C77" s="8">
        <v>52012130317</v>
      </c>
      <c r="D77" s="9" t="s">
        <v>13</v>
      </c>
      <c r="E77" s="9" t="s">
        <v>42</v>
      </c>
      <c r="F77" s="7" t="s">
        <v>43</v>
      </c>
      <c r="G77" s="9" t="s">
        <v>44</v>
      </c>
      <c r="H77" s="7">
        <f>VLOOKUP(C77,[1]南明定向数据!$A$1:$C$1000,3,0)</f>
        <v>98.5</v>
      </c>
      <c r="I77" s="7">
        <f>SUMPRODUCT((F$2:F$65537=$F77)*($H77&lt;H$2:H$65537))+1</f>
        <v>51</v>
      </c>
      <c r="J77" s="7"/>
      <c r="K77" s="7" t="s">
        <v>28</v>
      </c>
    </row>
    <row r="78" spans="1:11">
      <c r="A78" s="6">
        <v>76</v>
      </c>
      <c r="B78" s="7" t="s">
        <v>96</v>
      </c>
      <c r="C78" s="8">
        <v>52012130826</v>
      </c>
      <c r="D78" s="9" t="s">
        <v>13</v>
      </c>
      <c r="E78" s="9" t="s">
        <v>42</v>
      </c>
      <c r="F78" s="7" t="s">
        <v>43</v>
      </c>
      <c r="G78" s="9" t="s">
        <v>44</v>
      </c>
      <c r="H78" s="7">
        <f>VLOOKUP(C78,[1]南明定向数据!$A$1:$C$1000,3,0)</f>
        <v>98.5</v>
      </c>
      <c r="I78" s="7">
        <f>SUMPRODUCT((F$2:F$65537=$F78)*($H78&lt;H$2:H$65537))+1</f>
        <v>51</v>
      </c>
      <c r="J78" s="7"/>
      <c r="K78" s="7" t="s">
        <v>28</v>
      </c>
    </row>
    <row r="79" spans="1:11">
      <c r="A79" s="6">
        <v>77</v>
      </c>
      <c r="B79" s="7" t="s">
        <v>97</v>
      </c>
      <c r="C79" s="8">
        <v>52012130726</v>
      </c>
      <c r="D79" s="9" t="s">
        <v>13</v>
      </c>
      <c r="E79" s="9" t="s">
        <v>42</v>
      </c>
      <c r="F79" s="7" t="s">
        <v>43</v>
      </c>
      <c r="G79" s="9" t="s">
        <v>44</v>
      </c>
      <c r="H79" s="7">
        <f>VLOOKUP(C79,[1]南明定向数据!$A$1:$C$1000,3,0)</f>
        <v>97.5</v>
      </c>
      <c r="I79" s="7">
        <f>SUMPRODUCT((F$2:F$65537=$F79)*($H79&lt;H$2:H$65537))+1</f>
        <v>54</v>
      </c>
      <c r="J79" s="7"/>
      <c r="K79" s="7" t="s">
        <v>28</v>
      </c>
    </row>
    <row r="80" spans="1:11">
      <c r="A80" s="6">
        <v>78</v>
      </c>
      <c r="B80" s="7" t="s">
        <v>98</v>
      </c>
      <c r="C80" s="8">
        <v>52012130220</v>
      </c>
      <c r="D80" s="9" t="s">
        <v>13</v>
      </c>
      <c r="E80" s="9" t="s">
        <v>42</v>
      </c>
      <c r="F80" s="7" t="s">
        <v>43</v>
      </c>
      <c r="G80" s="9" t="s">
        <v>44</v>
      </c>
      <c r="H80" s="7">
        <f>VLOOKUP(C80,[1]南明定向数据!$A$1:$C$1000,3,0)</f>
        <v>96.5</v>
      </c>
      <c r="I80" s="7">
        <f>SUMPRODUCT((F$2:F$65537=$F80)*($H80&lt;H$2:H$65537))+1</f>
        <v>55</v>
      </c>
      <c r="J80" s="7"/>
      <c r="K80" s="7" t="s">
        <v>28</v>
      </c>
    </row>
    <row r="81" spans="1:11">
      <c r="A81" s="6">
        <v>79</v>
      </c>
      <c r="B81" s="7" t="s">
        <v>99</v>
      </c>
      <c r="C81" s="8">
        <v>52012130914</v>
      </c>
      <c r="D81" s="9" t="s">
        <v>13</v>
      </c>
      <c r="E81" s="9" t="s">
        <v>42</v>
      </c>
      <c r="F81" s="7" t="s">
        <v>43</v>
      </c>
      <c r="G81" s="9" t="s">
        <v>44</v>
      </c>
      <c r="H81" s="7">
        <f>VLOOKUP(C81,[1]南明定向数据!$A$1:$C$1000,3,0)</f>
        <v>95.5</v>
      </c>
      <c r="I81" s="7">
        <f>SUMPRODUCT((F$2:F$65537=$F81)*($H81&lt;H$2:H$65537))+1</f>
        <v>56</v>
      </c>
      <c r="J81" s="7"/>
      <c r="K81" s="7" t="s">
        <v>28</v>
      </c>
    </row>
    <row r="82" spans="1:11">
      <c r="A82" s="6">
        <v>80</v>
      </c>
      <c r="B82" s="7" t="s">
        <v>100</v>
      </c>
      <c r="C82" s="8">
        <v>52012130803</v>
      </c>
      <c r="D82" s="9" t="s">
        <v>13</v>
      </c>
      <c r="E82" s="9" t="s">
        <v>42</v>
      </c>
      <c r="F82" s="7" t="s">
        <v>43</v>
      </c>
      <c r="G82" s="9" t="s">
        <v>44</v>
      </c>
      <c r="H82" s="7">
        <f>VLOOKUP(C82,[1]南明定向数据!$A$1:$C$1000,3,0)</f>
        <v>95</v>
      </c>
      <c r="I82" s="7">
        <f>SUMPRODUCT((F$2:F$65537=$F82)*($H82&lt;H$2:H$65537))+1</f>
        <v>57</v>
      </c>
      <c r="J82" s="7"/>
      <c r="K82" s="7" t="s">
        <v>28</v>
      </c>
    </row>
    <row r="83" spans="1:11">
      <c r="A83" s="6">
        <v>81</v>
      </c>
      <c r="B83" s="7" t="s">
        <v>101</v>
      </c>
      <c r="C83" s="8">
        <v>52012130428</v>
      </c>
      <c r="D83" s="9" t="s">
        <v>13</v>
      </c>
      <c r="E83" s="9" t="s">
        <v>42</v>
      </c>
      <c r="F83" s="7" t="s">
        <v>43</v>
      </c>
      <c r="G83" s="9" t="s">
        <v>44</v>
      </c>
      <c r="H83" s="7">
        <f>VLOOKUP(C83,[1]南明定向数据!$A$1:$C$1000,3,0)</f>
        <v>92.5</v>
      </c>
      <c r="I83" s="7">
        <f>SUMPRODUCT((F$2:F$65537=$F83)*($H83&lt;H$2:H$65537))+1</f>
        <v>58</v>
      </c>
      <c r="J83" s="7"/>
      <c r="K83" s="7" t="s">
        <v>28</v>
      </c>
    </row>
    <row r="84" spans="1:11">
      <c r="A84" s="6">
        <v>82</v>
      </c>
      <c r="B84" s="7" t="s">
        <v>102</v>
      </c>
      <c r="C84" s="8">
        <v>52012131203</v>
      </c>
      <c r="D84" s="9" t="s">
        <v>13</v>
      </c>
      <c r="E84" s="9" t="s">
        <v>42</v>
      </c>
      <c r="F84" s="7" t="s">
        <v>43</v>
      </c>
      <c r="G84" s="9" t="s">
        <v>44</v>
      </c>
      <c r="H84" s="7">
        <f>VLOOKUP(C84,[1]南明定向数据!$A$1:$C$1000,3,0)</f>
        <v>92.5</v>
      </c>
      <c r="I84" s="7">
        <f>SUMPRODUCT((F$2:F$65537=$F84)*($H84&lt;H$2:H$65537))+1</f>
        <v>58</v>
      </c>
      <c r="J84" s="7"/>
      <c r="K84" s="7" t="s">
        <v>28</v>
      </c>
    </row>
    <row r="85" spans="1:11">
      <c r="A85" s="6">
        <v>83</v>
      </c>
      <c r="B85" s="7" t="s">
        <v>103</v>
      </c>
      <c r="C85" s="8">
        <v>52012130723</v>
      </c>
      <c r="D85" s="9" t="s">
        <v>13</v>
      </c>
      <c r="E85" s="9" t="s">
        <v>42</v>
      </c>
      <c r="F85" s="7" t="s">
        <v>43</v>
      </c>
      <c r="G85" s="9" t="s">
        <v>44</v>
      </c>
      <c r="H85" s="7">
        <f>VLOOKUP(C85,[1]南明定向数据!$A$1:$C$1000,3,0)</f>
        <v>91.5</v>
      </c>
      <c r="I85" s="7">
        <f>SUMPRODUCT((F$2:F$65537=$F85)*($H85&lt;H$2:H$65537))+1</f>
        <v>60</v>
      </c>
      <c r="J85" s="7"/>
      <c r="K85" s="7" t="s">
        <v>28</v>
      </c>
    </row>
    <row r="86" spans="1:11">
      <c r="A86" s="6">
        <v>84</v>
      </c>
      <c r="B86" s="7" t="s">
        <v>104</v>
      </c>
      <c r="C86" s="8">
        <v>52012130520</v>
      </c>
      <c r="D86" s="9" t="s">
        <v>13</v>
      </c>
      <c r="E86" s="9" t="s">
        <v>42</v>
      </c>
      <c r="F86" s="7" t="s">
        <v>43</v>
      </c>
      <c r="G86" s="9" t="s">
        <v>44</v>
      </c>
      <c r="H86" s="7">
        <f>VLOOKUP(C86,[1]南明定向数据!$A$1:$C$1000,3,0)</f>
        <v>91</v>
      </c>
      <c r="I86" s="7">
        <f>SUMPRODUCT((F$2:F$65537=$F86)*($H86&lt;H$2:H$65537))+1</f>
        <v>61</v>
      </c>
      <c r="J86" s="7"/>
      <c r="K86" s="7" t="s">
        <v>28</v>
      </c>
    </row>
    <row r="87" spans="1:11">
      <c r="A87" s="6">
        <v>85</v>
      </c>
      <c r="B87" s="7" t="s">
        <v>105</v>
      </c>
      <c r="C87" s="8">
        <v>52012130110</v>
      </c>
      <c r="D87" s="9" t="s">
        <v>13</v>
      </c>
      <c r="E87" s="9" t="s">
        <v>42</v>
      </c>
      <c r="F87" s="7" t="s">
        <v>43</v>
      </c>
      <c r="G87" s="9" t="s">
        <v>44</v>
      </c>
      <c r="H87" s="7">
        <f>VLOOKUP(C87,[1]南明定向数据!$A$1:$C$1000,3,0)</f>
        <v>89.5</v>
      </c>
      <c r="I87" s="7">
        <f>SUMPRODUCT((F$2:F$65537=$F87)*($H87&lt;H$2:H$65537))+1</f>
        <v>62</v>
      </c>
      <c r="J87" s="7"/>
      <c r="K87" s="7" t="s">
        <v>28</v>
      </c>
    </row>
    <row r="88" spans="1:11">
      <c r="A88" s="6">
        <v>86</v>
      </c>
      <c r="B88" s="7" t="s">
        <v>106</v>
      </c>
      <c r="C88" s="8">
        <v>52012130223</v>
      </c>
      <c r="D88" s="9" t="s">
        <v>13</v>
      </c>
      <c r="E88" s="9" t="s">
        <v>42</v>
      </c>
      <c r="F88" s="7" t="s">
        <v>43</v>
      </c>
      <c r="G88" s="9" t="s">
        <v>44</v>
      </c>
      <c r="H88" s="7">
        <f>VLOOKUP(C88,[1]南明定向数据!$A$1:$C$1000,3,0)</f>
        <v>89.5</v>
      </c>
      <c r="I88" s="7">
        <f>SUMPRODUCT((F$2:F$65537=$F88)*($H88&lt;H$2:H$65537))+1</f>
        <v>62</v>
      </c>
      <c r="J88" s="7"/>
      <c r="K88" s="7" t="s">
        <v>28</v>
      </c>
    </row>
    <row r="89" spans="1:11">
      <c r="A89" s="6">
        <v>87</v>
      </c>
      <c r="B89" s="7" t="s">
        <v>107</v>
      </c>
      <c r="C89" s="8">
        <v>52012130621</v>
      </c>
      <c r="D89" s="9" t="s">
        <v>13</v>
      </c>
      <c r="E89" s="9" t="s">
        <v>42</v>
      </c>
      <c r="F89" s="7" t="s">
        <v>43</v>
      </c>
      <c r="G89" s="9" t="s">
        <v>44</v>
      </c>
      <c r="H89" s="7">
        <f>VLOOKUP(C89,[1]南明定向数据!$A$1:$C$1000,3,0)</f>
        <v>86.5</v>
      </c>
      <c r="I89" s="7">
        <f>SUMPRODUCT((F$2:F$65537=$F89)*($H89&lt;H$2:H$65537))+1</f>
        <v>64</v>
      </c>
      <c r="J89" s="7"/>
      <c r="K89" s="7" t="s">
        <v>28</v>
      </c>
    </row>
    <row r="90" spans="1:11">
      <c r="A90" s="6">
        <v>88</v>
      </c>
      <c r="B90" s="7" t="s">
        <v>108</v>
      </c>
      <c r="C90" s="8">
        <v>52012130121</v>
      </c>
      <c r="D90" s="9" t="s">
        <v>13</v>
      </c>
      <c r="E90" s="9" t="s">
        <v>42</v>
      </c>
      <c r="F90" s="7" t="s">
        <v>43</v>
      </c>
      <c r="G90" s="9" t="s">
        <v>44</v>
      </c>
      <c r="H90" s="7">
        <f>VLOOKUP(C90,[1]南明定向数据!$A$1:$C$1000,3,0)</f>
        <v>86</v>
      </c>
      <c r="I90" s="7">
        <f>SUMPRODUCT((F$2:F$65537=$F90)*($H90&lt;H$2:H$65537))+1</f>
        <v>65</v>
      </c>
      <c r="J90" s="7"/>
      <c r="K90" s="7" t="s">
        <v>28</v>
      </c>
    </row>
    <row r="91" spans="1:11">
      <c r="A91" s="6">
        <v>89</v>
      </c>
      <c r="B91" s="7" t="s">
        <v>109</v>
      </c>
      <c r="C91" s="8">
        <v>52012130804</v>
      </c>
      <c r="D91" s="9" t="s">
        <v>13</v>
      </c>
      <c r="E91" s="9" t="s">
        <v>42</v>
      </c>
      <c r="F91" s="7" t="s">
        <v>43</v>
      </c>
      <c r="G91" s="9" t="s">
        <v>44</v>
      </c>
      <c r="H91" s="7">
        <f>VLOOKUP(C91,[1]南明定向数据!$A$1:$C$1000,3,0)</f>
        <v>85.5</v>
      </c>
      <c r="I91" s="7">
        <f>SUMPRODUCT((F$2:F$65537=$F91)*($H91&lt;H$2:H$65537))+1</f>
        <v>66</v>
      </c>
      <c r="J91" s="7"/>
      <c r="K91" s="7" t="s">
        <v>28</v>
      </c>
    </row>
    <row r="92" spans="1:11">
      <c r="A92" s="6">
        <v>90</v>
      </c>
      <c r="B92" s="7" t="s">
        <v>110</v>
      </c>
      <c r="C92" s="8">
        <v>52012131101</v>
      </c>
      <c r="D92" s="9" t="s">
        <v>13</v>
      </c>
      <c r="E92" s="9" t="s">
        <v>42</v>
      </c>
      <c r="F92" s="7" t="s">
        <v>43</v>
      </c>
      <c r="G92" s="9" t="s">
        <v>44</v>
      </c>
      <c r="H92" s="7">
        <f>VLOOKUP(C92,[1]南明定向数据!$A$1:$C$1000,3,0)</f>
        <v>84</v>
      </c>
      <c r="I92" s="7">
        <f>SUMPRODUCT((F$2:F$65537=$F92)*($H92&lt;H$2:H$65537))+1</f>
        <v>67</v>
      </c>
      <c r="J92" s="7"/>
      <c r="K92" s="7" t="s">
        <v>28</v>
      </c>
    </row>
    <row r="93" spans="1:11">
      <c r="A93" s="6">
        <v>91</v>
      </c>
      <c r="B93" s="7" t="s">
        <v>111</v>
      </c>
      <c r="C93" s="8">
        <v>52012130205</v>
      </c>
      <c r="D93" s="9" t="s">
        <v>13</v>
      </c>
      <c r="E93" s="9" t="s">
        <v>42</v>
      </c>
      <c r="F93" s="7" t="s">
        <v>43</v>
      </c>
      <c r="G93" s="9" t="s">
        <v>44</v>
      </c>
      <c r="H93" s="7">
        <f>VLOOKUP(C93,[1]南明定向数据!$A$1:$C$1000,3,0)</f>
        <v>82.5</v>
      </c>
      <c r="I93" s="7">
        <f>SUMPRODUCT((F$2:F$65537=$F93)*($H93&lt;H$2:H$65537))+1</f>
        <v>68</v>
      </c>
      <c r="J93" s="7"/>
      <c r="K93" s="7" t="s">
        <v>28</v>
      </c>
    </row>
    <row r="94" spans="1:11">
      <c r="A94" s="6">
        <v>92</v>
      </c>
      <c r="B94" s="7" t="s">
        <v>112</v>
      </c>
      <c r="C94" s="8">
        <v>52012130530</v>
      </c>
      <c r="D94" s="9" t="s">
        <v>13</v>
      </c>
      <c r="E94" s="9" t="s">
        <v>42</v>
      </c>
      <c r="F94" s="7" t="s">
        <v>43</v>
      </c>
      <c r="G94" s="9" t="s">
        <v>44</v>
      </c>
      <c r="H94" s="7">
        <f>VLOOKUP(C94,[1]南明定向数据!$A$1:$C$1000,3,0)</f>
        <v>82.5</v>
      </c>
      <c r="I94" s="7">
        <f>SUMPRODUCT((F$2:F$65537=$F94)*($H94&lt;H$2:H$65537))+1</f>
        <v>68</v>
      </c>
      <c r="J94" s="7"/>
      <c r="K94" s="7" t="s">
        <v>28</v>
      </c>
    </row>
    <row r="95" spans="1:11">
      <c r="A95" s="6">
        <v>93</v>
      </c>
      <c r="B95" s="7" t="s">
        <v>113</v>
      </c>
      <c r="C95" s="8">
        <v>52012130206</v>
      </c>
      <c r="D95" s="9" t="s">
        <v>13</v>
      </c>
      <c r="E95" s="9" t="s">
        <v>42</v>
      </c>
      <c r="F95" s="7" t="s">
        <v>43</v>
      </c>
      <c r="G95" s="9" t="s">
        <v>44</v>
      </c>
      <c r="H95" s="7">
        <f>VLOOKUP(C95,[1]南明定向数据!$A$1:$C$1000,3,0)</f>
        <v>78.5</v>
      </c>
      <c r="I95" s="7">
        <f>SUMPRODUCT((F$2:F$65537=$F95)*($H95&lt;H$2:H$65537))+1</f>
        <v>70</v>
      </c>
      <c r="J95" s="7"/>
      <c r="K95" s="7" t="s">
        <v>28</v>
      </c>
    </row>
    <row r="96" spans="1:11">
      <c r="A96" s="6">
        <v>94</v>
      </c>
      <c r="B96" s="7" t="s">
        <v>114</v>
      </c>
      <c r="C96" s="8">
        <v>52012130229</v>
      </c>
      <c r="D96" s="9" t="s">
        <v>13</v>
      </c>
      <c r="E96" s="9" t="s">
        <v>42</v>
      </c>
      <c r="F96" s="7" t="s">
        <v>43</v>
      </c>
      <c r="G96" s="9" t="s">
        <v>44</v>
      </c>
      <c r="H96" s="7">
        <f>VLOOKUP(C96,[1]南明定向数据!$A$1:$C$1000,3,0)</f>
        <v>0</v>
      </c>
      <c r="I96" s="7">
        <f>SUMPRODUCT((F$2:F$65537=$F96)*($H96&lt;H$2:H$65537))+1</f>
        <v>71</v>
      </c>
      <c r="J96" s="7"/>
      <c r="K96" s="7" t="s">
        <v>28</v>
      </c>
    </row>
    <row r="97" spans="1:11">
      <c r="A97" s="6">
        <v>95</v>
      </c>
      <c r="B97" s="7" t="s">
        <v>115</v>
      </c>
      <c r="C97" s="8">
        <v>52012130312</v>
      </c>
      <c r="D97" s="9" t="s">
        <v>13</v>
      </c>
      <c r="E97" s="9" t="s">
        <v>42</v>
      </c>
      <c r="F97" s="7" t="s">
        <v>43</v>
      </c>
      <c r="G97" s="9" t="s">
        <v>44</v>
      </c>
      <c r="H97" s="7">
        <f>VLOOKUP(C97,[1]南明定向数据!$A$1:$C$1000,3,0)</f>
        <v>0</v>
      </c>
      <c r="I97" s="7">
        <f>SUMPRODUCT((F$2:F$65537=$F97)*($H97&lt;H$2:H$65537))+1</f>
        <v>71</v>
      </c>
      <c r="J97" s="7"/>
      <c r="K97" s="7" t="s">
        <v>28</v>
      </c>
    </row>
    <row r="98" spans="1:11">
      <c r="A98" s="6">
        <v>96</v>
      </c>
      <c r="B98" s="7" t="s">
        <v>116</v>
      </c>
      <c r="C98" s="8">
        <v>52012130918</v>
      </c>
      <c r="D98" s="9" t="s">
        <v>13</v>
      </c>
      <c r="E98" s="9" t="s">
        <v>42</v>
      </c>
      <c r="F98" s="7" t="s">
        <v>43</v>
      </c>
      <c r="G98" s="9" t="s">
        <v>44</v>
      </c>
      <c r="H98" s="7">
        <f>VLOOKUP(C98,[1]南明定向数据!$A$1:$C$1000,3,0)</f>
        <v>0</v>
      </c>
      <c r="I98" s="7">
        <f>SUMPRODUCT((F$2:F$65537=$F98)*($H98&lt;H$2:H$65537))+1</f>
        <v>71</v>
      </c>
      <c r="J98" s="7"/>
      <c r="K98" s="7" t="s">
        <v>28</v>
      </c>
    </row>
    <row r="99" spans="1:11">
      <c r="A99" s="6">
        <v>97</v>
      </c>
      <c r="B99" s="7" t="s">
        <v>117</v>
      </c>
      <c r="C99" s="8">
        <v>52012130922</v>
      </c>
      <c r="D99" s="9" t="s">
        <v>13</v>
      </c>
      <c r="E99" s="9" t="s">
        <v>42</v>
      </c>
      <c r="F99" s="7" t="s">
        <v>43</v>
      </c>
      <c r="G99" s="9" t="s">
        <v>44</v>
      </c>
      <c r="H99" s="7">
        <f>VLOOKUP(C99,[1]南明定向数据!$A$1:$C$1000,3,0)</f>
        <v>0</v>
      </c>
      <c r="I99" s="7">
        <f>SUMPRODUCT((F$2:F$65537=$F99)*($H99&lt;H$2:H$65537))+1</f>
        <v>71</v>
      </c>
      <c r="J99" s="7"/>
      <c r="K99" s="7" t="s">
        <v>28</v>
      </c>
    </row>
    <row r="100" spans="1:11">
      <c r="A100" s="6">
        <v>98</v>
      </c>
      <c r="B100" s="7" t="s">
        <v>118</v>
      </c>
      <c r="C100" s="8">
        <v>52012131007</v>
      </c>
      <c r="D100" s="9" t="s">
        <v>13</v>
      </c>
      <c r="E100" s="9" t="s">
        <v>42</v>
      </c>
      <c r="F100" s="7" t="s">
        <v>43</v>
      </c>
      <c r="G100" s="9" t="s">
        <v>44</v>
      </c>
      <c r="H100" s="7">
        <f>VLOOKUP(C100,[1]南明定向数据!$A$1:$C$1000,3,0)</f>
        <v>0</v>
      </c>
      <c r="I100" s="7">
        <f>SUMPRODUCT((F$2:F$65537=$F100)*($H100&lt;H$2:H$65537))+1</f>
        <v>71</v>
      </c>
      <c r="J100" s="7"/>
      <c r="K100" s="7" t="s">
        <v>28</v>
      </c>
    </row>
    <row r="101" spans="1:11">
      <c r="A101" s="6">
        <v>99</v>
      </c>
      <c r="B101" s="7" t="s">
        <v>119</v>
      </c>
      <c r="C101" s="8">
        <v>52012131012</v>
      </c>
      <c r="D101" s="9" t="s">
        <v>13</v>
      </c>
      <c r="E101" s="9" t="s">
        <v>42</v>
      </c>
      <c r="F101" s="7" t="s">
        <v>43</v>
      </c>
      <c r="G101" s="9" t="s">
        <v>44</v>
      </c>
      <c r="H101" s="7">
        <f>VLOOKUP(C101,[1]南明定向数据!$A$1:$C$1000,3,0)</f>
        <v>0</v>
      </c>
      <c r="I101" s="7">
        <f>SUMPRODUCT((F$2:F$65537=$F101)*($H101&lt;H$2:H$65537))+1</f>
        <v>71</v>
      </c>
      <c r="J101" s="7"/>
      <c r="K101" s="7" t="s">
        <v>28</v>
      </c>
    </row>
    <row r="102" spans="1:11">
      <c r="A102" s="6">
        <v>100</v>
      </c>
      <c r="B102" s="7" t="s">
        <v>120</v>
      </c>
      <c r="C102" s="8">
        <v>52012131112</v>
      </c>
      <c r="D102" s="9" t="s">
        <v>13</v>
      </c>
      <c r="E102" s="9" t="s">
        <v>42</v>
      </c>
      <c r="F102" s="7" t="s">
        <v>43</v>
      </c>
      <c r="G102" s="9" t="s">
        <v>44</v>
      </c>
      <c r="H102" s="7">
        <f>VLOOKUP(C102,[1]南明定向数据!$A$1:$C$1000,3,0)</f>
        <v>0</v>
      </c>
      <c r="I102" s="7">
        <f>SUMPRODUCT((F$2:F$65537=$F102)*($H102&lt;H$2:H$65537))+1</f>
        <v>71</v>
      </c>
      <c r="J102" s="7"/>
      <c r="K102" s="7" t="s">
        <v>28</v>
      </c>
    </row>
    <row r="103" spans="1:11">
      <c r="A103" s="6">
        <v>101</v>
      </c>
      <c r="B103" s="7" t="s">
        <v>121</v>
      </c>
      <c r="C103" s="8">
        <v>52012131114</v>
      </c>
      <c r="D103" s="9" t="s">
        <v>13</v>
      </c>
      <c r="E103" s="9" t="s">
        <v>42</v>
      </c>
      <c r="F103" s="7" t="s">
        <v>43</v>
      </c>
      <c r="G103" s="9" t="s">
        <v>44</v>
      </c>
      <c r="H103" s="7">
        <f>VLOOKUP(C103,[1]南明定向数据!$A$1:$C$1000,3,0)</f>
        <v>0</v>
      </c>
      <c r="I103" s="7">
        <f>SUMPRODUCT((F$2:F$65537=$F103)*($H103&lt;H$2:H$65537))+1</f>
        <v>71</v>
      </c>
      <c r="J103" s="7"/>
      <c r="K103" s="7" t="s">
        <v>28</v>
      </c>
    </row>
    <row r="104" spans="1:11">
      <c r="A104" s="6">
        <v>102</v>
      </c>
      <c r="B104" s="7" t="s">
        <v>122</v>
      </c>
      <c r="C104" s="8">
        <v>52012131211</v>
      </c>
      <c r="D104" s="9" t="s">
        <v>13</v>
      </c>
      <c r="E104" s="9" t="s">
        <v>42</v>
      </c>
      <c r="F104" s="7" t="s">
        <v>43</v>
      </c>
      <c r="G104" s="9" t="s">
        <v>44</v>
      </c>
      <c r="H104" s="7">
        <f>VLOOKUP(C104,[1]南明定向数据!$A$1:$C$1000,3,0)</f>
        <v>0</v>
      </c>
      <c r="I104" s="7">
        <f>SUMPRODUCT((F$2:F$65537=$F104)*($H104&lt;H$2:H$65537))+1</f>
        <v>71</v>
      </c>
      <c r="J104" s="7"/>
      <c r="K104" s="7" t="s">
        <v>28</v>
      </c>
    </row>
    <row r="105" spans="1:11">
      <c r="A105" s="6">
        <v>103</v>
      </c>
      <c r="B105" s="7" t="s">
        <v>123</v>
      </c>
      <c r="C105" s="8">
        <v>52012130511</v>
      </c>
      <c r="D105" s="9" t="s">
        <v>13</v>
      </c>
      <c r="E105" s="9" t="s">
        <v>42</v>
      </c>
      <c r="F105" s="7" t="s">
        <v>124</v>
      </c>
      <c r="G105" s="9" t="s">
        <v>125</v>
      </c>
      <c r="H105" s="7">
        <f>VLOOKUP(C105,[1]南明定向数据!$A$1:$C$1000,3,0)</f>
        <v>126</v>
      </c>
      <c r="I105" s="7">
        <f>SUMPRODUCT((F$2:F$65537=$F105)*($H105&lt;H$2:H$65537))+1</f>
        <v>1</v>
      </c>
      <c r="J105" s="7">
        <f>VLOOKUP(F105,[2]Sheet2!B$1:E$65536,4,0)</f>
        <v>6</v>
      </c>
      <c r="K105" s="7" t="s">
        <v>17</v>
      </c>
    </row>
    <row r="106" spans="1:11">
      <c r="A106" s="6">
        <v>104</v>
      </c>
      <c r="B106" s="7" t="s">
        <v>126</v>
      </c>
      <c r="C106" s="8">
        <v>52012130716</v>
      </c>
      <c r="D106" s="9" t="s">
        <v>13</v>
      </c>
      <c r="E106" s="9" t="s">
        <v>42</v>
      </c>
      <c r="F106" s="7" t="s">
        <v>124</v>
      </c>
      <c r="G106" s="9" t="s">
        <v>125</v>
      </c>
      <c r="H106" s="7">
        <f>VLOOKUP(C106,[1]南明定向数据!$A$1:$C$1000,3,0)</f>
        <v>123.5</v>
      </c>
      <c r="I106" s="7">
        <f>SUMPRODUCT((F$2:F$65537=$F106)*($H106&lt;H$2:H$65537))+1</f>
        <v>2</v>
      </c>
      <c r="J106" s="7"/>
      <c r="K106" s="7" t="s">
        <v>17</v>
      </c>
    </row>
    <row r="107" spans="1:11">
      <c r="A107" s="6">
        <v>105</v>
      </c>
      <c r="B107" s="7" t="s">
        <v>127</v>
      </c>
      <c r="C107" s="8">
        <v>52012130413</v>
      </c>
      <c r="D107" s="9" t="s">
        <v>13</v>
      </c>
      <c r="E107" s="9" t="s">
        <v>42</v>
      </c>
      <c r="F107" s="7" t="s">
        <v>124</v>
      </c>
      <c r="G107" s="9" t="s">
        <v>125</v>
      </c>
      <c r="H107" s="7">
        <f>VLOOKUP(C107,[1]南明定向数据!$A$1:$C$1000,3,0)</f>
        <v>123</v>
      </c>
      <c r="I107" s="7">
        <f>SUMPRODUCT((F$2:F$65537=$F107)*($H107&lt;H$2:H$65537))+1</f>
        <v>3</v>
      </c>
      <c r="J107" s="7"/>
      <c r="K107" s="7" t="s">
        <v>17</v>
      </c>
    </row>
    <row r="108" spans="1:11">
      <c r="A108" s="6">
        <v>106</v>
      </c>
      <c r="B108" s="7" t="s">
        <v>128</v>
      </c>
      <c r="C108" s="8">
        <v>52012131018</v>
      </c>
      <c r="D108" s="9" t="s">
        <v>13</v>
      </c>
      <c r="E108" s="9" t="s">
        <v>42</v>
      </c>
      <c r="F108" s="7" t="s">
        <v>124</v>
      </c>
      <c r="G108" s="9" t="s">
        <v>125</v>
      </c>
      <c r="H108" s="7">
        <f>VLOOKUP(C108,[1]南明定向数据!$A$1:$C$1000,3,0)</f>
        <v>123</v>
      </c>
      <c r="I108" s="7">
        <f>SUMPRODUCT((F$2:F$65537=$F108)*($H108&lt;H$2:H$65537))+1</f>
        <v>3</v>
      </c>
      <c r="J108" s="7"/>
      <c r="K108" s="7" t="s">
        <v>17</v>
      </c>
    </row>
    <row r="109" spans="1:11">
      <c r="A109" s="6">
        <v>107</v>
      </c>
      <c r="B109" s="7" t="s">
        <v>129</v>
      </c>
      <c r="C109" s="8">
        <v>52012130721</v>
      </c>
      <c r="D109" s="9" t="s">
        <v>13</v>
      </c>
      <c r="E109" s="9" t="s">
        <v>42</v>
      </c>
      <c r="F109" s="7" t="s">
        <v>124</v>
      </c>
      <c r="G109" s="9" t="s">
        <v>125</v>
      </c>
      <c r="H109" s="7">
        <f>VLOOKUP(C109,[1]南明定向数据!$A$1:$C$1000,3,0)</f>
        <v>122</v>
      </c>
      <c r="I109" s="7">
        <f>SUMPRODUCT((F$2:F$65537=$F109)*($H109&lt;H$2:H$65537))+1</f>
        <v>5</v>
      </c>
      <c r="J109" s="7"/>
      <c r="K109" s="7" t="s">
        <v>17</v>
      </c>
    </row>
    <row r="110" spans="1:11">
      <c r="A110" s="6">
        <v>108</v>
      </c>
      <c r="B110" s="7" t="s">
        <v>130</v>
      </c>
      <c r="C110" s="8">
        <v>52012130827</v>
      </c>
      <c r="D110" s="9" t="s">
        <v>13</v>
      </c>
      <c r="E110" s="9" t="s">
        <v>42</v>
      </c>
      <c r="F110" s="7" t="s">
        <v>124</v>
      </c>
      <c r="G110" s="9" t="s">
        <v>125</v>
      </c>
      <c r="H110" s="7">
        <f>VLOOKUP(C110,[1]南明定向数据!$A$1:$C$1000,3,0)</f>
        <v>121</v>
      </c>
      <c r="I110" s="7">
        <f>SUMPRODUCT((F$2:F$65537=$F110)*($H110&lt;H$2:H$65537))+1</f>
        <v>6</v>
      </c>
      <c r="J110" s="7"/>
      <c r="K110" s="7" t="s">
        <v>17</v>
      </c>
    </row>
    <row r="111" spans="1:11">
      <c r="A111" s="6">
        <v>109</v>
      </c>
      <c r="B111" s="7" t="s">
        <v>131</v>
      </c>
      <c r="C111" s="8">
        <v>52012130104</v>
      </c>
      <c r="D111" s="9" t="s">
        <v>13</v>
      </c>
      <c r="E111" s="9" t="s">
        <v>42</v>
      </c>
      <c r="F111" s="7" t="s">
        <v>124</v>
      </c>
      <c r="G111" s="9" t="s">
        <v>125</v>
      </c>
      <c r="H111" s="7">
        <f>VLOOKUP(C111,[1]南明定向数据!$A$1:$C$1000,3,0)</f>
        <v>120</v>
      </c>
      <c r="I111" s="7">
        <f>SUMPRODUCT((F$2:F$65537=$F111)*($H111&lt;H$2:H$65537))+1</f>
        <v>7</v>
      </c>
      <c r="J111" s="7"/>
      <c r="K111" s="7" t="s">
        <v>17</v>
      </c>
    </row>
    <row r="112" spans="1:11">
      <c r="A112" s="6">
        <v>110</v>
      </c>
      <c r="B112" s="7" t="s">
        <v>132</v>
      </c>
      <c r="C112" s="8">
        <v>52012130107</v>
      </c>
      <c r="D112" s="9" t="s">
        <v>13</v>
      </c>
      <c r="E112" s="9" t="s">
        <v>42</v>
      </c>
      <c r="F112" s="7" t="s">
        <v>124</v>
      </c>
      <c r="G112" s="9" t="s">
        <v>125</v>
      </c>
      <c r="H112" s="7">
        <f>VLOOKUP(C112,[1]南明定向数据!$A$1:$C$1000,3,0)</f>
        <v>120</v>
      </c>
      <c r="I112" s="7">
        <f>SUMPRODUCT((F$2:F$65537=$F112)*($H112&lt;H$2:H$65537))+1</f>
        <v>7</v>
      </c>
      <c r="J112" s="7"/>
      <c r="K112" s="7" t="s">
        <v>17</v>
      </c>
    </row>
    <row r="113" spans="1:11">
      <c r="A113" s="6">
        <v>111</v>
      </c>
      <c r="B113" s="7" t="s">
        <v>133</v>
      </c>
      <c r="C113" s="8">
        <v>52012130320</v>
      </c>
      <c r="D113" s="9" t="s">
        <v>13</v>
      </c>
      <c r="E113" s="9" t="s">
        <v>42</v>
      </c>
      <c r="F113" s="7" t="s">
        <v>124</v>
      </c>
      <c r="G113" s="9" t="s">
        <v>125</v>
      </c>
      <c r="H113" s="7">
        <f>VLOOKUP(C113,[1]南明定向数据!$A$1:$C$1000,3,0)</f>
        <v>119.5</v>
      </c>
      <c r="I113" s="7">
        <f>SUMPRODUCT((F$2:F$65537=$F113)*($H113&lt;H$2:H$65537))+1</f>
        <v>9</v>
      </c>
      <c r="J113" s="7"/>
      <c r="K113" s="7" t="s">
        <v>17</v>
      </c>
    </row>
    <row r="114" spans="1:11">
      <c r="A114" s="6">
        <v>112</v>
      </c>
      <c r="B114" s="7" t="s">
        <v>134</v>
      </c>
      <c r="C114" s="8">
        <v>52012130729</v>
      </c>
      <c r="D114" s="9" t="s">
        <v>13</v>
      </c>
      <c r="E114" s="9" t="s">
        <v>42</v>
      </c>
      <c r="F114" s="7" t="s">
        <v>124</v>
      </c>
      <c r="G114" s="9" t="s">
        <v>125</v>
      </c>
      <c r="H114" s="7">
        <f>VLOOKUP(C114,[1]南明定向数据!$A$1:$C$1000,3,0)</f>
        <v>118.5</v>
      </c>
      <c r="I114" s="7">
        <f>SUMPRODUCT((F$2:F$65537=$F114)*($H114&lt;H$2:H$65537))+1</f>
        <v>10</v>
      </c>
      <c r="J114" s="7"/>
      <c r="K114" s="7" t="s">
        <v>17</v>
      </c>
    </row>
    <row r="115" spans="1:11">
      <c r="A115" s="6">
        <v>113</v>
      </c>
      <c r="B115" s="7" t="s">
        <v>135</v>
      </c>
      <c r="C115" s="8">
        <v>52012130823</v>
      </c>
      <c r="D115" s="9" t="s">
        <v>13</v>
      </c>
      <c r="E115" s="9" t="s">
        <v>42</v>
      </c>
      <c r="F115" s="7" t="s">
        <v>124</v>
      </c>
      <c r="G115" s="9" t="s">
        <v>125</v>
      </c>
      <c r="H115" s="7">
        <f>VLOOKUP(C115,[1]南明定向数据!$A$1:$C$1000,3,0)</f>
        <v>117.5</v>
      </c>
      <c r="I115" s="7">
        <f>SUMPRODUCT((F$2:F$65537=$F115)*($H115&lt;H$2:H$65537))+1</f>
        <v>11</v>
      </c>
      <c r="J115" s="7"/>
      <c r="K115" s="7" t="s">
        <v>17</v>
      </c>
    </row>
    <row r="116" spans="1:11">
      <c r="A116" s="6">
        <v>114</v>
      </c>
      <c r="B116" s="7" t="s">
        <v>136</v>
      </c>
      <c r="C116" s="8">
        <v>52012131215</v>
      </c>
      <c r="D116" s="9" t="s">
        <v>13</v>
      </c>
      <c r="E116" s="9" t="s">
        <v>42</v>
      </c>
      <c r="F116" s="7" t="s">
        <v>124</v>
      </c>
      <c r="G116" s="9" t="s">
        <v>125</v>
      </c>
      <c r="H116" s="7">
        <f>VLOOKUP(C116,[1]南明定向数据!$A$1:$C$1000,3,0)</f>
        <v>117</v>
      </c>
      <c r="I116" s="7">
        <f>SUMPRODUCT((F$2:F$65537=$F116)*($H116&lt;H$2:H$65537))+1</f>
        <v>12</v>
      </c>
      <c r="J116" s="7"/>
      <c r="K116" s="7" t="s">
        <v>17</v>
      </c>
    </row>
    <row r="117" spans="1:11">
      <c r="A117" s="6">
        <v>115</v>
      </c>
      <c r="B117" s="7" t="s">
        <v>137</v>
      </c>
      <c r="C117" s="8">
        <v>52012130327</v>
      </c>
      <c r="D117" s="9" t="s">
        <v>13</v>
      </c>
      <c r="E117" s="9" t="s">
        <v>42</v>
      </c>
      <c r="F117" s="7" t="s">
        <v>124</v>
      </c>
      <c r="G117" s="9" t="s">
        <v>125</v>
      </c>
      <c r="H117" s="7">
        <f>VLOOKUP(C117,[1]南明定向数据!$A$1:$C$1000,3,0)</f>
        <v>116.5</v>
      </c>
      <c r="I117" s="7">
        <f>SUMPRODUCT((F$2:F$65537=$F117)*($H117&lt;H$2:H$65537))+1</f>
        <v>13</v>
      </c>
      <c r="J117" s="7"/>
      <c r="K117" s="7" t="s">
        <v>17</v>
      </c>
    </row>
    <row r="118" spans="1:11">
      <c r="A118" s="6">
        <v>116</v>
      </c>
      <c r="B118" s="7" t="s">
        <v>138</v>
      </c>
      <c r="C118" s="8">
        <v>52012130424</v>
      </c>
      <c r="D118" s="9" t="s">
        <v>13</v>
      </c>
      <c r="E118" s="9" t="s">
        <v>42</v>
      </c>
      <c r="F118" s="7" t="s">
        <v>124</v>
      </c>
      <c r="G118" s="9" t="s">
        <v>125</v>
      </c>
      <c r="H118" s="7">
        <f>VLOOKUP(C118,[1]南明定向数据!$A$1:$C$1000,3,0)</f>
        <v>116.5</v>
      </c>
      <c r="I118" s="7">
        <f>SUMPRODUCT((F$2:F$65537=$F118)*($H118&lt;H$2:H$65537))+1</f>
        <v>13</v>
      </c>
      <c r="J118" s="7"/>
      <c r="K118" s="7" t="s">
        <v>17</v>
      </c>
    </row>
    <row r="119" spans="1:11">
      <c r="A119" s="6">
        <v>117</v>
      </c>
      <c r="B119" s="7" t="s">
        <v>139</v>
      </c>
      <c r="C119" s="8">
        <v>52012130425</v>
      </c>
      <c r="D119" s="9" t="s">
        <v>13</v>
      </c>
      <c r="E119" s="9" t="s">
        <v>42</v>
      </c>
      <c r="F119" s="7" t="s">
        <v>124</v>
      </c>
      <c r="G119" s="9" t="s">
        <v>125</v>
      </c>
      <c r="H119" s="7">
        <f>VLOOKUP(C119,[1]南明定向数据!$A$1:$C$1000,3,0)</f>
        <v>116.5</v>
      </c>
      <c r="I119" s="7">
        <f>SUMPRODUCT((F$2:F$65537=$F119)*($H119&lt;H$2:H$65537))+1</f>
        <v>13</v>
      </c>
      <c r="J119" s="7"/>
      <c r="K119" s="7" t="s">
        <v>17</v>
      </c>
    </row>
    <row r="120" spans="1:11">
      <c r="A120" s="6">
        <v>118</v>
      </c>
      <c r="B120" s="7" t="s">
        <v>140</v>
      </c>
      <c r="C120" s="8">
        <v>52012130113</v>
      </c>
      <c r="D120" s="9" t="s">
        <v>13</v>
      </c>
      <c r="E120" s="9" t="s">
        <v>42</v>
      </c>
      <c r="F120" s="7" t="s">
        <v>124</v>
      </c>
      <c r="G120" s="9" t="s">
        <v>125</v>
      </c>
      <c r="H120" s="7">
        <f>VLOOKUP(C120,[1]南明定向数据!$A$1:$C$1000,3,0)</f>
        <v>115.5</v>
      </c>
      <c r="I120" s="7">
        <f>SUMPRODUCT((F$2:F$65537=$F120)*($H120&lt;H$2:H$65537))+1</f>
        <v>16</v>
      </c>
      <c r="J120" s="7"/>
      <c r="K120" s="7" t="s">
        <v>17</v>
      </c>
    </row>
    <row r="121" spans="1:11">
      <c r="A121" s="6">
        <v>119</v>
      </c>
      <c r="B121" s="7" t="s">
        <v>141</v>
      </c>
      <c r="C121" s="8">
        <v>52012130810</v>
      </c>
      <c r="D121" s="9" t="s">
        <v>13</v>
      </c>
      <c r="E121" s="9" t="s">
        <v>42</v>
      </c>
      <c r="F121" s="7" t="s">
        <v>124</v>
      </c>
      <c r="G121" s="9" t="s">
        <v>125</v>
      </c>
      <c r="H121" s="7">
        <f>VLOOKUP(C121,[1]南明定向数据!$A$1:$C$1000,3,0)</f>
        <v>114.5</v>
      </c>
      <c r="I121" s="7">
        <f>SUMPRODUCT((F$2:F$65537=$F121)*($H121&lt;H$2:H$65537))+1</f>
        <v>17</v>
      </c>
      <c r="J121" s="7"/>
      <c r="K121" s="7" t="s">
        <v>17</v>
      </c>
    </row>
    <row r="122" spans="1:11">
      <c r="A122" s="6">
        <v>120</v>
      </c>
      <c r="B122" s="7" t="s">
        <v>142</v>
      </c>
      <c r="C122" s="8">
        <v>52012130423</v>
      </c>
      <c r="D122" s="9" t="s">
        <v>13</v>
      </c>
      <c r="E122" s="9" t="s">
        <v>42</v>
      </c>
      <c r="F122" s="7" t="s">
        <v>124</v>
      </c>
      <c r="G122" s="9" t="s">
        <v>125</v>
      </c>
      <c r="H122" s="7">
        <f>VLOOKUP(C122,[1]南明定向数据!$A$1:$C$1000,3,0)</f>
        <v>114</v>
      </c>
      <c r="I122" s="7">
        <f>SUMPRODUCT((F$2:F$65537=$F122)*($H122&lt;H$2:H$65537))+1</f>
        <v>18</v>
      </c>
      <c r="J122" s="7"/>
      <c r="K122" s="7" t="s">
        <v>17</v>
      </c>
    </row>
    <row r="123" spans="1:11">
      <c r="A123" s="6">
        <v>121</v>
      </c>
      <c r="B123" s="7" t="s">
        <v>143</v>
      </c>
      <c r="C123" s="8">
        <v>52012130712</v>
      </c>
      <c r="D123" s="9" t="s">
        <v>13</v>
      </c>
      <c r="E123" s="9" t="s">
        <v>42</v>
      </c>
      <c r="F123" s="7" t="s">
        <v>124</v>
      </c>
      <c r="G123" s="9" t="s">
        <v>125</v>
      </c>
      <c r="H123" s="7">
        <f>VLOOKUP(C123,[1]南明定向数据!$A$1:$C$1000,3,0)</f>
        <v>114</v>
      </c>
      <c r="I123" s="7">
        <f>SUMPRODUCT((F$2:F$65537=$F123)*($H123&lt;H$2:H$65537))+1</f>
        <v>18</v>
      </c>
      <c r="J123" s="7"/>
      <c r="K123" s="7" t="s">
        <v>17</v>
      </c>
    </row>
    <row r="124" spans="1:11">
      <c r="A124" s="6">
        <v>122</v>
      </c>
      <c r="B124" s="7" t="s">
        <v>144</v>
      </c>
      <c r="C124" s="8">
        <v>52012130106</v>
      </c>
      <c r="D124" s="9" t="s">
        <v>13</v>
      </c>
      <c r="E124" s="9" t="s">
        <v>42</v>
      </c>
      <c r="F124" s="7" t="s">
        <v>124</v>
      </c>
      <c r="G124" s="9" t="s">
        <v>125</v>
      </c>
      <c r="H124" s="7">
        <f>VLOOKUP(C124,[1]南明定向数据!$A$1:$C$1000,3,0)</f>
        <v>113.5</v>
      </c>
      <c r="I124" s="7">
        <f>SUMPRODUCT((F$2:F$65537=$F124)*($H124&lt;H$2:H$65537))+1</f>
        <v>20</v>
      </c>
      <c r="J124" s="7"/>
      <c r="K124" s="7" t="s">
        <v>17</v>
      </c>
    </row>
    <row r="125" spans="1:11">
      <c r="A125" s="6">
        <v>123</v>
      </c>
      <c r="B125" s="7" t="s">
        <v>145</v>
      </c>
      <c r="C125" s="8">
        <v>52012130109</v>
      </c>
      <c r="D125" s="9" t="s">
        <v>13</v>
      </c>
      <c r="E125" s="9" t="s">
        <v>42</v>
      </c>
      <c r="F125" s="7" t="s">
        <v>124</v>
      </c>
      <c r="G125" s="9" t="s">
        <v>125</v>
      </c>
      <c r="H125" s="7">
        <f>VLOOKUP(C125,[1]南明定向数据!$A$1:$C$1000,3,0)</f>
        <v>113</v>
      </c>
      <c r="I125" s="7">
        <f>SUMPRODUCT((F$2:F$65537=$F125)*($H125&lt;H$2:H$65537))+1</f>
        <v>21</v>
      </c>
      <c r="J125" s="7"/>
      <c r="K125" s="7" t="s">
        <v>17</v>
      </c>
    </row>
    <row r="126" spans="1:11">
      <c r="A126" s="6">
        <v>124</v>
      </c>
      <c r="B126" s="7" t="s">
        <v>146</v>
      </c>
      <c r="C126" s="8">
        <v>52012130519</v>
      </c>
      <c r="D126" s="9" t="s">
        <v>13</v>
      </c>
      <c r="E126" s="9" t="s">
        <v>42</v>
      </c>
      <c r="F126" s="7" t="s">
        <v>124</v>
      </c>
      <c r="G126" s="9" t="s">
        <v>125</v>
      </c>
      <c r="H126" s="7">
        <f>VLOOKUP(C126,[1]南明定向数据!$A$1:$C$1000,3,0)</f>
        <v>113</v>
      </c>
      <c r="I126" s="7">
        <f>SUMPRODUCT((F$2:F$65537=$F126)*($H126&lt;H$2:H$65537))+1</f>
        <v>21</v>
      </c>
      <c r="J126" s="7"/>
      <c r="K126" s="7" t="s">
        <v>17</v>
      </c>
    </row>
    <row r="127" spans="1:11">
      <c r="A127" s="6">
        <v>125</v>
      </c>
      <c r="B127" s="7" t="s">
        <v>147</v>
      </c>
      <c r="C127" s="8">
        <v>52012130924</v>
      </c>
      <c r="D127" s="9" t="s">
        <v>13</v>
      </c>
      <c r="E127" s="9" t="s">
        <v>42</v>
      </c>
      <c r="F127" s="7" t="s">
        <v>124</v>
      </c>
      <c r="G127" s="9" t="s">
        <v>125</v>
      </c>
      <c r="H127" s="7">
        <f>VLOOKUP(C127,[1]南明定向数据!$A$1:$C$1000,3,0)</f>
        <v>113</v>
      </c>
      <c r="I127" s="7">
        <f>SUMPRODUCT((F$2:F$65537=$F127)*($H127&lt;H$2:H$65537))+1</f>
        <v>21</v>
      </c>
      <c r="J127" s="7"/>
      <c r="K127" s="7" t="s">
        <v>17</v>
      </c>
    </row>
    <row r="128" spans="1:11">
      <c r="A128" s="6">
        <v>126</v>
      </c>
      <c r="B128" s="7" t="s">
        <v>148</v>
      </c>
      <c r="C128" s="8">
        <v>52012130516</v>
      </c>
      <c r="D128" s="9" t="s">
        <v>13</v>
      </c>
      <c r="E128" s="9" t="s">
        <v>42</v>
      </c>
      <c r="F128" s="7" t="s">
        <v>124</v>
      </c>
      <c r="G128" s="9" t="s">
        <v>125</v>
      </c>
      <c r="H128" s="7">
        <f>VLOOKUP(C128,[1]南明定向数据!$A$1:$C$1000,3,0)</f>
        <v>112.5</v>
      </c>
      <c r="I128" s="7">
        <f>SUMPRODUCT((F$2:F$65537=$F128)*($H128&lt;H$2:H$65537))+1</f>
        <v>24</v>
      </c>
      <c r="J128" s="7"/>
      <c r="K128" s="7" t="s">
        <v>17</v>
      </c>
    </row>
    <row r="129" spans="1:11">
      <c r="A129" s="6">
        <v>127</v>
      </c>
      <c r="B129" s="7" t="s">
        <v>149</v>
      </c>
      <c r="C129" s="8">
        <v>52012130809</v>
      </c>
      <c r="D129" s="9" t="s">
        <v>13</v>
      </c>
      <c r="E129" s="9" t="s">
        <v>42</v>
      </c>
      <c r="F129" s="7" t="s">
        <v>124</v>
      </c>
      <c r="G129" s="9" t="s">
        <v>125</v>
      </c>
      <c r="H129" s="7">
        <f>VLOOKUP(C129,[1]南明定向数据!$A$1:$C$1000,3,0)</f>
        <v>111.5</v>
      </c>
      <c r="I129" s="7">
        <f>SUMPRODUCT((F$2:F$65537=$F129)*($H129&lt;H$2:H$65537))+1</f>
        <v>25</v>
      </c>
      <c r="J129" s="7"/>
      <c r="K129" s="7" t="s">
        <v>17</v>
      </c>
    </row>
    <row r="130" spans="1:11">
      <c r="A130" s="6">
        <v>128</v>
      </c>
      <c r="B130" s="9" t="s">
        <v>55</v>
      </c>
      <c r="C130" s="8">
        <v>52012130323</v>
      </c>
      <c r="D130" s="9" t="s">
        <v>13</v>
      </c>
      <c r="E130" s="9" t="s">
        <v>42</v>
      </c>
      <c r="F130" s="7" t="s">
        <v>124</v>
      </c>
      <c r="G130" s="9" t="s">
        <v>125</v>
      </c>
      <c r="H130" s="7">
        <f>VLOOKUP(C130,[1]南明定向数据!$A$1:$C$1000,3,0)</f>
        <v>111</v>
      </c>
      <c r="I130" s="7">
        <f>SUMPRODUCT((F$2:F$65537=$F130)*($H130&lt;H$2:H$65537))+1</f>
        <v>26</v>
      </c>
      <c r="J130" s="7"/>
      <c r="K130" s="7" t="s">
        <v>17</v>
      </c>
    </row>
    <row r="131" spans="1:11">
      <c r="A131" s="6">
        <v>129</v>
      </c>
      <c r="B131" s="7" t="s">
        <v>150</v>
      </c>
      <c r="C131" s="8">
        <v>52012130221</v>
      </c>
      <c r="D131" s="9" t="s">
        <v>13</v>
      </c>
      <c r="E131" s="9" t="s">
        <v>42</v>
      </c>
      <c r="F131" s="7" t="s">
        <v>124</v>
      </c>
      <c r="G131" s="9" t="s">
        <v>125</v>
      </c>
      <c r="H131" s="7">
        <f>VLOOKUP(C131,[1]南明定向数据!$A$1:$C$1000,3,0)</f>
        <v>109.5</v>
      </c>
      <c r="I131" s="7">
        <f>SUMPRODUCT((F$2:F$65537=$F131)*($H131&lt;H$2:H$65537))+1</f>
        <v>27</v>
      </c>
      <c r="J131" s="7"/>
      <c r="K131" s="7" t="s">
        <v>17</v>
      </c>
    </row>
    <row r="132" spans="1:11">
      <c r="A132" s="6">
        <v>130</v>
      </c>
      <c r="B132" s="7" t="s">
        <v>151</v>
      </c>
      <c r="C132" s="8">
        <v>52012130504</v>
      </c>
      <c r="D132" s="9" t="s">
        <v>13</v>
      </c>
      <c r="E132" s="9" t="s">
        <v>42</v>
      </c>
      <c r="F132" s="7" t="s">
        <v>124</v>
      </c>
      <c r="G132" s="9" t="s">
        <v>125</v>
      </c>
      <c r="H132" s="7">
        <f>VLOOKUP(C132,[1]南明定向数据!$A$1:$C$1000,3,0)</f>
        <v>109.5</v>
      </c>
      <c r="I132" s="7">
        <f>SUMPRODUCT((F$2:F$65537=$F132)*($H132&lt;H$2:H$65537))+1</f>
        <v>27</v>
      </c>
      <c r="J132" s="7"/>
      <c r="K132" s="7" t="s">
        <v>17</v>
      </c>
    </row>
    <row r="133" spans="1:11">
      <c r="A133" s="6">
        <v>131</v>
      </c>
      <c r="B133" s="9" t="s">
        <v>152</v>
      </c>
      <c r="C133" s="11">
        <v>52012130101</v>
      </c>
      <c r="D133" s="9" t="s">
        <v>13</v>
      </c>
      <c r="E133" s="9" t="s">
        <v>42</v>
      </c>
      <c r="F133" s="7" t="s">
        <v>124</v>
      </c>
      <c r="G133" s="9" t="s">
        <v>125</v>
      </c>
      <c r="H133" s="7">
        <f>VLOOKUP(C133,[1]南明定向数据!$A$1:$C$1000,3,0)</f>
        <v>109</v>
      </c>
      <c r="I133" s="7">
        <f>SUMPRODUCT((F$2:F$65537=$F133)*($H133&lt;H$2:H$65537))+1</f>
        <v>29</v>
      </c>
      <c r="J133" s="7"/>
      <c r="K133" s="7" t="s">
        <v>17</v>
      </c>
    </row>
    <row r="134" spans="1:11">
      <c r="A134" s="6">
        <v>132</v>
      </c>
      <c r="B134" s="7" t="s">
        <v>153</v>
      </c>
      <c r="C134" s="8">
        <v>52012130208</v>
      </c>
      <c r="D134" s="9" t="s">
        <v>13</v>
      </c>
      <c r="E134" s="9" t="s">
        <v>42</v>
      </c>
      <c r="F134" s="7" t="s">
        <v>124</v>
      </c>
      <c r="G134" s="9" t="s">
        <v>125</v>
      </c>
      <c r="H134" s="7">
        <f>VLOOKUP(C134,[1]南明定向数据!$A$1:$C$1000,3,0)</f>
        <v>109</v>
      </c>
      <c r="I134" s="7">
        <f>SUMPRODUCT((F$2:F$65537=$F134)*($H134&lt;H$2:H$65537))+1</f>
        <v>29</v>
      </c>
      <c r="J134" s="7"/>
      <c r="K134" s="7" t="s">
        <v>17</v>
      </c>
    </row>
    <row r="135" spans="1:11">
      <c r="A135" s="6">
        <v>133</v>
      </c>
      <c r="B135" s="7" t="s">
        <v>154</v>
      </c>
      <c r="C135" s="8">
        <v>52012130925</v>
      </c>
      <c r="D135" s="9" t="s">
        <v>13</v>
      </c>
      <c r="E135" s="9" t="s">
        <v>42</v>
      </c>
      <c r="F135" s="7" t="s">
        <v>124</v>
      </c>
      <c r="G135" s="9" t="s">
        <v>125</v>
      </c>
      <c r="H135" s="7">
        <f>VLOOKUP(C135,[1]南明定向数据!$A$1:$C$1000,3,0)</f>
        <v>109</v>
      </c>
      <c r="I135" s="7">
        <f>SUMPRODUCT((F$2:F$65537=$F135)*($H135&lt;H$2:H$65537))+1</f>
        <v>29</v>
      </c>
      <c r="J135" s="7"/>
      <c r="K135" s="7" t="s">
        <v>17</v>
      </c>
    </row>
    <row r="136" spans="1:11">
      <c r="A136" s="6">
        <v>134</v>
      </c>
      <c r="B136" s="7" t="s">
        <v>155</v>
      </c>
      <c r="C136" s="8">
        <v>52012130928</v>
      </c>
      <c r="D136" s="9" t="s">
        <v>13</v>
      </c>
      <c r="E136" s="9" t="s">
        <v>42</v>
      </c>
      <c r="F136" s="7" t="s">
        <v>124</v>
      </c>
      <c r="G136" s="9" t="s">
        <v>125</v>
      </c>
      <c r="H136" s="7">
        <f>VLOOKUP(C136,[1]南明定向数据!$A$1:$C$1000,3,0)</f>
        <v>109</v>
      </c>
      <c r="I136" s="7">
        <f>SUMPRODUCT((F$2:F$65537=$F136)*($H136&lt;H$2:H$65537))+1</f>
        <v>29</v>
      </c>
      <c r="J136" s="7"/>
      <c r="K136" s="7" t="s">
        <v>17</v>
      </c>
    </row>
    <row r="137" spans="1:11">
      <c r="A137" s="6">
        <v>135</v>
      </c>
      <c r="B137" s="7" t="s">
        <v>156</v>
      </c>
      <c r="C137" s="8">
        <v>52012130329</v>
      </c>
      <c r="D137" s="9" t="s">
        <v>13</v>
      </c>
      <c r="E137" s="9" t="s">
        <v>42</v>
      </c>
      <c r="F137" s="7" t="s">
        <v>124</v>
      </c>
      <c r="G137" s="9" t="s">
        <v>125</v>
      </c>
      <c r="H137" s="7">
        <f>VLOOKUP(C137,[1]南明定向数据!$A$1:$C$1000,3,0)</f>
        <v>108</v>
      </c>
      <c r="I137" s="7">
        <f>SUMPRODUCT((F$2:F$65537=$F137)*($H137&lt;H$2:H$65537))+1</f>
        <v>33</v>
      </c>
      <c r="J137" s="7"/>
      <c r="K137" s="7" t="s">
        <v>28</v>
      </c>
    </row>
    <row r="138" spans="1:11">
      <c r="A138" s="6">
        <v>136</v>
      </c>
      <c r="B138" s="7" t="s">
        <v>157</v>
      </c>
      <c r="C138" s="8">
        <v>52012130513</v>
      </c>
      <c r="D138" s="9" t="s">
        <v>13</v>
      </c>
      <c r="E138" s="9" t="s">
        <v>42</v>
      </c>
      <c r="F138" s="7" t="s">
        <v>124</v>
      </c>
      <c r="G138" s="9" t="s">
        <v>125</v>
      </c>
      <c r="H138" s="7">
        <f>VLOOKUP(C138,[1]南明定向数据!$A$1:$C$1000,3,0)</f>
        <v>106.5</v>
      </c>
      <c r="I138" s="7">
        <f>SUMPRODUCT((F$2:F$65537=$F138)*($H138&lt;H$2:H$65537))+1</f>
        <v>34</v>
      </c>
      <c r="J138" s="7"/>
      <c r="K138" s="7" t="s">
        <v>28</v>
      </c>
    </row>
    <row r="139" spans="1:11">
      <c r="A139" s="6">
        <v>137</v>
      </c>
      <c r="B139" s="7" t="s">
        <v>158</v>
      </c>
      <c r="C139" s="8">
        <v>52012130115</v>
      </c>
      <c r="D139" s="9" t="s">
        <v>13</v>
      </c>
      <c r="E139" s="9" t="s">
        <v>42</v>
      </c>
      <c r="F139" s="7" t="s">
        <v>124</v>
      </c>
      <c r="G139" s="9" t="s">
        <v>125</v>
      </c>
      <c r="H139" s="7">
        <f>VLOOKUP(C139,[1]南明定向数据!$A$1:$C$1000,3,0)</f>
        <v>106</v>
      </c>
      <c r="I139" s="7">
        <f>SUMPRODUCT((F$2:F$65537=$F139)*($H139&lt;H$2:H$65537))+1</f>
        <v>35</v>
      </c>
      <c r="J139" s="7"/>
      <c r="K139" s="7" t="s">
        <v>28</v>
      </c>
    </row>
    <row r="140" spans="1:11">
      <c r="A140" s="6">
        <v>138</v>
      </c>
      <c r="B140" s="7" t="s">
        <v>159</v>
      </c>
      <c r="C140" s="8">
        <v>52012130313</v>
      </c>
      <c r="D140" s="9" t="s">
        <v>13</v>
      </c>
      <c r="E140" s="9" t="s">
        <v>42</v>
      </c>
      <c r="F140" s="7" t="s">
        <v>124</v>
      </c>
      <c r="G140" s="9" t="s">
        <v>125</v>
      </c>
      <c r="H140" s="7">
        <f>VLOOKUP(C140,[1]南明定向数据!$A$1:$C$1000,3,0)</f>
        <v>105</v>
      </c>
      <c r="I140" s="7">
        <f>SUMPRODUCT((F$2:F$65537=$F140)*($H140&lt;H$2:H$65537))+1</f>
        <v>36</v>
      </c>
      <c r="J140" s="7"/>
      <c r="K140" s="7" t="s">
        <v>28</v>
      </c>
    </row>
    <row r="141" spans="1:11">
      <c r="A141" s="6">
        <v>139</v>
      </c>
      <c r="B141" s="7" t="s">
        <v>160</v>
      </c>
      <c r="C141" s="8">
        <v>52012130903</v>
      </c>
      <c r="D141" s="9" t="s">
        <v>13</v>
      </c>
      <c r="E141" s="9" t="s">
        <v>42</v>
      </c>
      <c r="F141" s="7" t="s">
        <v>124</v>
      </c>
      <c r="G141" s="9" t="s">
        <v>125</v>
      </c>
      <c r="H141" s="7">
        <f>VLOOKUP(C141,[1]南明定向数据!$A$1:$C$1000,3,0)</f>
        <v>104.5</v>
      </c>
      <c r="I141" s="7">
        <f>SUMPRODUCT((F$2:F$65537=$F141)*($H141&lt;H$2:H$65537))+1</f>
        <v>37</v>
      </c>
      <c r="J141" s="7"/>
      <c r="K141" s="7" t="s">
        <v>28</v>
      </c>
    </row>
    <row r="142" spans="1:11">
      <c r="A142" s="6">
        <v>140</v>
      </c>
      <c r="B142" s="7" t="s">
        <v>161</v>
      </c>
      <c r="C142" s="8">
        <v>52012130608</v>
      </c>
      <c r="D142" s="9" t="s">
        <v>13</v>
      </c>
      <c r="E142" s="9" t="s">
        <v>42</v>
      </c>
      <c r="F142" s="7" t="s">
        <v>124</v>
      </c>
      <c r="G142" s="9" t="s">
        <v>125</v>
      </c>
      <c r="H142" s="7">
        <f>VLOOKUP(C142,[1]南明定向数据!$A$1:$C$1000,3,0)</f>
        <v>104</v>
      </c>
      <c r="I142" s="7">
        <f>SUMPRODUCT((F$2:F$65537=$F142)*($H142&lt;H$2:H$65537))+1</f>
        <v>38</v>
      </c>
      <c r="J142" s="7"/>
      <c r="K142" s="7" t="s">
        <v>28</v>
      </c>
    </row>
    <row r="143" spans="1:11">
      <c r="A143" s="6">
        <v>141</v>
      </c>
      <c r="B143" s="7" t="s">
        <v>162</v>
      </c>
      <c r="C143" s="8">
        <v>52012130419</v>
      </c>
      <c r="D143" s="9" t="s">
        <v>13</v>
      </c>
      <c r="E143" s="9" t="s">
        <v>42</v>
      </c>
      <c r="F143" s="7" t="s">
        <v>124</v>
      </c>
      <c r="G143" s="9" t="s">
        <v>125</v>
      </c>
      <c r="H143" s="7">
        <f>VLOOKUP(C143,[1]南明定向数据!$A$1:$C$1000,3,0)</f>
        <v>103.5</v>
      </c>
      <c r="I143" s="7">
        <f>SUMPRODUCT((F$2:F$65537=$F143)*($H143&lt;H$2:H$65537))+1</f>
        <v>39</v>
      </c>
      <c r="J143" s="7"/>
      <c r="K143" s="7" t="s">
        <v>28</v>
      </c>
    </row>
    <row r="144" spans="1:11">
      <c r="A144" s="6">
        <v>142</v>
      </c>
      <c r="B144" s="7" t="s">
        <v>163</v>
      </c>
      <c r="C144" s="8">
        <v>52012130427</v>
      </c>
      <c r="D144" s="9" t="s">
        <v>13</v>
      </c>
      <c r="E144" s="9" t="s">
        <v>42</v>
      </c>
      <c r="F144" s="7" t="s">
        <v>124</v>
      </c>
      <c r="G144" s="9" t="s">
        <v>125</v>
      </c>
      <c r="H144" s="7">
        <f>VLOOKUP(C144,[1]南明定向数据!$A$1:$C$1000,3,0)</f>
        <v>102.5</v>
      </c>
      <c r="I144" s="7">
        <f>SUMPRODUCT((F$2:F$65537=$F144)*($H144&lt;H$2:H$65537))+1</f>
        <v>40</v>
      </c>
      <c r="J144" s="7"/>
      <c r="K144" s="7" t="s">
        <v>28</v>
      </c>
    </row>
    <row r="145" spans="1:11">
      <c r="A145" s="6">
        <v>143</v>
      </c>
      <c r="B145" s="7" t="s">
        <v>164</v>
      </c>
      <c r="C145" s="8">
        <v>52012130521</v>
      </c>
      <c r="D145" s="9" t="s">
        <v>13</v>
      </c>
      <c r="E145" s="9" t="s">
        <v>42</v>
      </c>
      <c r="F145" s="7" t="s">
        <v>124</v>
      </c>
      <c r="G145" s="9" t="s">
        <v>125</v>
      </c>
      <c r="H145" s="7">
        <f>VLOOKUP(C145,[1]南明定向数据!$A$1:$C$1000,3,0)</f>
        <v>102.5</v>
      </c>
      <c r="I145" s="7">
        <f>SUMPRODUCT((F$2:F$65537=$F145)*($H145&lt;H$2:H$65537))+1</f>
        <v>40</v>
      </c>
      <c r="J145" s="7"/>
      <c r="K145" s="7" t="s">
        <v>28</v>
      </c>
    </row>
    <row r="146" spans="1:11">
      <c r="A146" s="6">
        <v>144</v>
      </c>
      <c r="B146" s="7" t="s">
        <v>165</v>
      </c>
      <c r="C146" s="8">
        <v>52012131201</v>
      </c>
      <c r="D146" s="9" t="s">
        <v>13</v>
      </c>
      <c r="E146" s="9" t="s">
        <v>42</v>
      </c>
      <c r="F146" s="7" t="s">
        <v>124</v>
      </c>
      <c r="G146" s="9" t="s">
        <v>125</v>
      </c>
      <c r="H146" s="7">
        <f>VLOOKUP(C146,[1]南明定向数据!$A$1:$C$1000,3,0)</f>
        <v>102.5</v>
      </c>
      <c r="I146" s="7">
        <f>SUMPRODUCT((F$2:F$65537=$F146)*($H146&lt;H$2:H$65537))+1</f>
        <v>40</v>
      </c>
      <c r="J146" s="7"/>
      <c r="K146" s="7" t="s">
        <v>28</v>
      </c>
    </row>
    <row r="147" spans="1:11">
      <c r="A147" s="6">
        <v>145</v>
      </c>
      <c r="B147" s="7" t="s">
        <v>166</v>
      </c>
      <c r="C147" s="8">
        <v>52012130919</v>
      </c>
      <c r="D147" s="9" t="s">
        <v>13</v>
      </c>
      <c r="E147" s="9" t="s">
        <v>42</v>
      </c>
      <c r="F147" s="7" t="s">
        <v>124</v>
      </c>
      <c r="G147" s="9" t="s">
        <v>125</v>
      </c>
      <c r="H147" s="7">
        <f>VLOOKUP(C147,[1]南明定向数据!$A$1:$C$1000,3,0)</f>
        <v>101.5</v>
      </c>
      <c r="I147" s="7">
        <f>SUMPRODUCT((F$2:F$65537=$F147)*($H147&lt;H$2:H$65537))+1</f>
        <v>43</v>
      </c>
      <c r="J147" s="7"/>
      <c r="K147" s="7" t="s">
        <v>28</v>
      </c>
    </row>
    <row r="148" spans="1:11">
      <c r="A148" s="6">
        <v>146</v>
      </c>
      <c r="B148" s="7" t="s">
        <v>167</v>
      </c>
      <c r="C148" s="8">
        <v>52012131120</v>
      </c>
      <c r="D148" s="9" t="s">
        <v>13</v>
      </c>
      <c r="E148" s="9" t="s">
        <v>42</v>
      </c>
      <c r="F148" s="7" t="s">
        <v>124</v>
      </c>
      <c r="G148" s="9" t="s">
        <v>125</v>
      </c>
      <c r="H148" s="7">
        <f>VLOOKUP(C148,[1]南明定向数据!$A$1:$C$1000,3,0)</f>
        <v>101</v>
      </c>
      <c r="I148" s="7">
        <f>SUMPRODUCT((F$2:F$65537=$F148)*($H148&lt;H$2:H$65537))+1</f>
        <v>44</v>
      </c>
      <c r="J148" s="7"/>
      <c r="K148" s="7" t="s">
        <v>28</v>
      </c>
    </row>
    <row r="149" spans="1:11">
      <c r="A149" s="6">
        <v>147</v>
      </c>
      <c r="B149" s="7" t="s">
        <v>168</v>
      </c>
      <c r="C149" s="8">
        <v>52012130817</v>
      </c>
      <c r="D149" s="9" t="s">
        <v>13</v>
      </c>
      <c r="E149" s="9" t="s">
        <v>42</v>
      </c>
      <c r="F149" s="7" t="s">
        <v>124</v>
      </c>
      <c r="G149" s="9" t="s">
        <v>125</v>
      </c>
      <c r="H149" s="7">
        <f>VLOOKUP(C149,[1]南明定向数据!$A$1:$C$1000,3,0)</f>
        <v>100.5</v>
      </c>
      <c r="I149" s="7">
        <f>SUMPRODUCT((F$2:F$65537=$F149)*($H149&lt;H$2:H$65537))+1</f>
        <v>45</v>
      </c>
      <c r="J149" s="7"/>
      <c r="K149" s="7" t="s">
        <v>28</v>
      </c>
    </row>
    <row r="150" spans="1:11">
      <c r="A150" s="6">
        <v>148</v>
      </c>
      <c r="B150" s="7" t="s">
        <v>169</v>
      </c>
      <c r="C150" s="8">
        <v>52012130507</v>
      </c>
      <c r="D150" s="9" t="s">
        <v>13</v>
      </c>
      <c r="E150" s="9" t="s">
        <v>42</v>
      </c>
      <c r="F150" s="7" t="s">
        <v>124</v>
      </c>
      <c r="G150" s="9" t="s">
        <v>125</v>
      </c>
      <c r="H150" s="7">
        <f>VLOOKUP(C150,[1]南明定向数据!$A$1:$C$1000,3,0)</f>
        <v>100</v>
      </c>
      <c r="I150" s="7">
        <f>SUMPRODUCT((F$2:F$65537=$F150)*($H150&lt;H$2:H$65537))+1</f>
        <v>46</v>
      </c>
      <c r="J150" s="7"/>
      <c r="K150" s="7" t="s">
        <v>28</v>
      </c>
    </row>
    <row r="151" spans="1:11">
      <c r="A151" s="6">
        <v>149</v>
      </c>
      <c r="B151" s="7" t="s">
        <v>170</v>
      </c>
      <c r="C151" s="8">
        <v>52012130522</v>
      </c>
      <c r="D151" s="9" t="s">
        <v>13</v>
      </c>
      <c r="E151" s="9" t="s">
        <v>42</v>
      </c>
      <c r="F151" s="7" t="s">
        <v>124</v>
      </c>
      <c r="G151" s="9" t="s">
        <v>125</v>
      </c>
      <c r="H151" s="7">
        <f>VLOOKUP(C151,[1]南明定向数据!$A$1:$C$1000,3,0)</f>
        <v>98.5</v>
      </c>
      <c r="I151" s="7">
        <f>SUMPRODUCT((F$2:F$65537=$F151)*($H151&lt;H$2:H$65537))+1</f>
        <v>47</v>
      </c>
      <c r="J151" s="7"/>
      <c r="K151" s="7" t="s">
        <v>28</v>
      </c>
    </row>
    <row r="152" spans="1:11">
      <c r="A152" s="6">
        <v>150</v>
      </c>
      <c r="B152" s="7" t="s">
        <v>171</v>
      </c>
      <c r="C152" s="8">
        <v>52012131025</v>
      </c>
      <c r="D152" s="9" t="s">
        <v>13</v>
      </c>
      <c r="E152" s="9" t="s">
        <v>42</v>
      </c>
      <c r="F152" s="7" t="s">
        <v>124</v>
      </c>
      <c r="G152" s="9" t="s">
        <v>125</v>
      </c>
      <c r="H152" s="7">
        <f>VLOOKUP(C152,[1]南明定向数据!$A$1:$C$1000,3,0)</f>
        <v>98</v>
      </c>
      <c r="I152" s="7">
        <f>SUMPRODUCT((F$2:F$65537=$F152)*($H152&lt;H$2:H$65537))+1</f>
        <v>48</v>
      </c>
      <c r="J152" s="7"/>
      <c r="K152" s="7" t="s">
        <v>28</v>
      </c>
    </row>
    <row r="153" spans="1:11">
      <c r="A153" s="6">
        <v>151</v>
      </c>
      <c r="B153" s="7" t="s">
        <v>172</v>
      </c>
      <c r="C153" s="8">
        <v>52012130116</v>
      </c>
      <c r="D153" s="9" t="s">
        <v>13</v>
      </c>
      <c r="E153" s="9" t="s">
        <v>42</v>
      </c>
      <c r="F153" s="7" t="s">
        <v>124</v>
      </c>
      <c r="G153" s="9" t="s">
        <v>125</v>
      </c>
      <c r="H153" s="7">
        <f>VLOOKUP(C153,[1]南明定向数据!$A$1:$C$1000,3,0)</f>
        <v>96.5</v>
      </c>
      <c r="I153" s="7">
        <f>SUMPRODUCT((F$2:F$65537=$F153)*($H153&lt;H$2:H$65537))+1</f>
        <v>49</v>
      </c>
      <c r="J153" s="7"/>
      <c r="K153" s="7" t="s">
        <v>28</v>
      </c>
    </row>
    <row r="154" spans="1:11">
      <c r="A154" s="6">
        <v>152</v>
      </c>
      <c r="B154" s="7" t="s">
        <v>173</v>
      </c>
      <c r="C154" s="8">
        <v>52012130201</v>
      </c>
      <c r="D154" s="9" t="s">
        <v>13</v>
      </c>
      <c r="E154" s="9" t="s">
        <v>42</v>
      </c>
      <c r="F154" s="7" t="s">
        <v>124</v>
      </c>
      <c r="G154" s="9" t="s">
        <v>125</v>
      </c>
      <c r="H154" s="7">
        <f>VLOOKUP(C154,[1]南明定向数据!$A$1:$C$1000,3,0)</f>
        <v>96.5</v>
      </c>
      <c r="I154" s="7">
        <f>SUMPRODUCT((F$2:F$65537=$F154)*($H154&lt;H$2:H$65537))+1</f>
        <v>49</v>
      </c>
      <c r="J154" s="7"/>
      <c r="K154" s="7" t="s">
        <v>28</v>
      </c>
    </row>
    <row r="155" spans="1:11">
      <c r="A155" s="6">
        <v>153</v>
      </c>
      <c r="B155" s="7" t="s">
        <v>174</v>
      </c>
      <c r="C155" s="8">
        <v>52012130214</v>
      </c>
      <c r="D155" s="9" t="s">
        <v>13</v>
      </c>
      <c r="E155" s="9" t="s">
        <v>42</v>
      </c>
      <c r="F155" s="7" t="s">
        <v>124</v>
      </c>
      <c r="G155" s="9" t="s">
        <v>125</v>
      </c>
      <c r="H155" s="7">
        <f>VLOOKUP(C155,[1]南明定向数据!$A$1:$C$1000,3,0)</f>
        <v>96.5</v>
      </c>
      <c r="I155" s="7">
        <f>SUMPRODUCT((F$2:F$65537=$F155)*($H155&lt;H$2:H$65537))+1</f>
        <v>49</v>
      </c>
      <c r="J155" s="7"/>
      <c r="K155" s="7" t="s">
        <v>28</v>
      </c>
    </row>
    <row r="156" spans="1:11">
      <c r="A156" s="6">
        <v>154</v>
      </c>
      <c r="B156" s="7" t="s">
        <v>175</v>
      </c>
      <c r="C156" s="8">
        <v>52012131219</v>
      </c>
      <c r="D156" s="9" t="s">
        <v>13</v>
      </c>
      <c r="E156" s="9" t="s">
        <v>42</v>
      </c>
      <c r="F156" s="7" t="s">
        <v>124</v>
      </c>
      <c r="G156" s="9" t="s">
        <v>125</v>
      </c>
      <c r="H156" s="7">
        <f>VLOOKUP(C156,[1]南明定向数据!$A$1:$C$1000,3,0)</f>
        <v>95.5</v>
      </c>
      <c r="I156" s="7">
        <f>SUMPRODUCT((F$2:F$65537=$F156)*($H156&lt;H$2:H$65537))+1</f>
        <v>52</v>
      </c>
      <c r="J156" s="7"/>
      <c r="K156" s="7" t="s">
        <v>28</v>
      </c>
    </row>
    <row r="157" spans="1:11">
      <c r="A157" s="6">
        <v>155</v>
      </c>
      <c r="B157" s="7" t="s">
        <v>176</v>
      </c>
      <c r="C157" s="8">
        <v>52012131205</v>
      </c>
      <c r="D157" s="9" t="s">
        <v>13</v>
      </c>
      <c r="E157" s="9" t="s">
        <v>42</v>
      </c>
      <c r="F157" s="7" t="s">
        <v>124</v>
      </c>
      <c r="G157" s="9" t="s">
        <v>125</v>
      </c>
      <c r="H157" s="7">
        <f>VLOOKUP(C157,[1]南明定向数据!$A$1:$C$1000,3,0)</f>
        <v>94</v>
      </c>
      <c r="I157" s="7">
        <f>SUMPRODUCT((F$2:F$65537=$F157)*($H157&lt;H$2:H$65537))+1</f>
        <v>53</v>
      </c>
      <c r="J157" s="7"/>
      <c r="K157" s="7" t="s">
        <v>28</v>
      </c>
    </row>
    <row r="158" spans="1:11">
      <c r="A158" s="6">
        <v>156</v>
      </c>
      <c r="B158" s="7" t="s">
        <v>177</v>
      </c>
      <c r="C158" s="8">
        <v>52012130508</v>
      </c>
      <c r="D158" s="9" t="s">
        <v>13</v>
      </c>
      <c r="E158" s="9" t="s">
        <v>42</v>
      </c>
      <c r="F158" s="7" t="s">
        <v>124</v>
      </c>
      <c r="G158" s="9" t="s">
        <v>125</v>
      </c>
      <c r="H158" s="7">
        <f>VLOOKUP(C158,[1]南明定向数据!$A$1:$C$1000,3,0)</f>
        <v>93.5</v>
      </c>
      <c r="I158" s="7">
        <f>SUMPRODUCT((F$2:F$65537=$F158)*($H158&lt;H$2:H$65537))+1</f>
        <v>54</v>
      </c>
      <c r="J158" s="7"/>
      <c r="K158" s="7" t="s">
        <v>28</v>
      </c>
    </row>
    <row r="159" spans="1:11">
      <c r="A159" s="6">
        <v>157</v>
      </c>
      <c r="B159" s="7" t="s">
        <v>178</v>
      </c>
      <c r="C159" s="8">
        <v>52012130603</v>
      </c>
      <c r="D159" s="9" t="s">
        <v>13</v>
      </c>
      <c r="E159" s="9" t="s">
        <v>42</v>
      </c>
      <c r="F159" s="7" t="s">
        <v>124</v>
      </c>
      <c r="G159" s="9" t="s">
        <v>125</v>
      </c>
      <c r="H159" s="7">
        <f>VLOOKUP(C159,[1]南明定向数据!$A$1:$C$1000,3,0)</f>
        <v>92.5</v>
      </c>
      <c r="I159" s="7">
        <f>SUMPRODUCT((F$2:F$65537=$F159)*($H159&lt;H$2:H$65537))+1</f>
        <v>55</v>
      </c>
      <c r="J159" s="7"/>
      <c r="K159" s="7" t="s">
        <v>28</v>
      </c>
    </row>
    <row r="160" spans="1:11">
      <c r="A160" s="6">
        <v>158</v>
      </c>
      <c r="B160" s="7" t="s">
        <v>179</v>
      </c>
      <c r="C160" s="8">
        <v>52012130708</v>
      </c>
      <c r="D160" s="9" t="s">
        <v>13</v>
      </c>
      <c r="E160" s="9" t="s">
        <v>42</v>
      </c>
      <c r="F160" s="7" t="s">
        <v>124</v>
      </c>
      <c r="G160" s="9" t="s">
        <v>125</v>
      </c>
      <c r="H160" s="7">
        <f>VLOOKUP(C160,[1]南明定向数据!$A$1:$C$1000,3,0)</f>
        <v>92.5</v>
      </c>
      <c r="I160" s="7">
        <f>SUMPRODUCT((F$2:F$65537=$F160)*($H160&lt;H$2:H$65537))+1</f>
        <v>55</v>
      </c>
      <c r="J160" s="7"/>
      <c r="K160" s="7" t="s">
        <v>28</v>
      </c>
    </row>
    <row r="161" spans="1:11">
      <c r="A161" s="6">
        <v>159</v>
      </c>
      <c r="B161" s="7" t="s">
        <v>180</v>
      </c>
      <c r="C161" s="8">
        <v>52012131009</v>
      </c>
      <c r="D161" s="9" t="s">
        <v>13</v>
      </c>
      <c r="E161" s="9" t="s">
        <v>42</v>
      </c>
      <c r="F161" s="7" t="s">
        <v>124</v>
      </c>
      <c r="G161" s="9" t="s">
        <v>125</v>
      </c>
      <c r="H161" s="7">
        <f>VLOOKUP(C161,[1]南明定向数据!$A$1:$C$1000,3,0)</f>
        <v>92.5</v>
      </c>
      <c r="I161" s="7">
        <f>SUMPRODUCT((F$2:F$65537=$F161)*($H161&lt;H$2:H$65537))+1</f>
        <v>55</v>
      </c>
      <c r="J161" s="7"/>
      <c r="K161" s="7" t="s">
        <v>28</v>
      </c>
    </row>
    <row r="162" spans="1:11">
      <c r="A162" s="6">
        <v>160</v>
      </c>
      <c r="B162" s="7" t="s">
        <v>181</v>
      </c>
      <c r="C162" s="8">
        <v>52012130210</v>
      </c>
      <c r="D162" s="9" t="s">
        <v>13</v>
      </c>
      <c r="E162" s="9" t="s">
        <v>42</v>
      </c>
      <c r="F162" s="7" t="s">
        <v>124</v>
      </c>
      <c r="G162" s="9" t="s">
        <v>125</v>
      </c>
      <c r="H162" s="7">
        <f>VLOOKUP(C162,[1]南明定向数据!$A$1:$C$1000,3,0)</f>
        <v>91.5</v>
      </c>
      <c r="I162" s="7">
        <f>SUMPRODUCT((F$2:F$65537=$F162)*($H162&lt;H$2:H$65537))+1</f>
        <v>58</v>
      </c>
      <c r="J162" s="7"/>
      <c r="K162" s="7" t="s">
        <v>28</v>
      </c>
    </row>
    <row r="163" spans="1:11">
      <c r="A163" s="6">
        <v>161</v>
      </c>
      <c r="B163" s="7" t="s">
        <v>182</v>
      </c>
      <c r="C163" s="8">
        <v>52012131024</v>
      </c>
      <c r="D163" s="9" t="s">
        <v>13</v>
      </c>
      <c r="E163" s="9" t="s">
        <v>42</v>
      </c>
      <c r="F163" s="7" t="s">
        <v>124</v>
      </c>
      <c r="G163" s="9" t="s">
        <v>125</v>
      </c>
      <c r="H163" s="7">
        <f>VLOOKUP(C163,[1]南明定向数据!$A$1:$C$1000,3,0)</f>
        <v>91</v>
      </c>
      <c r="I163" s="7">
        <f>SUMPRODUCT((F$2:F$65537=$F163)*($H163&lt;H$2:H$65537))+1</f>
        <v>59</v>
      </c>
      <c r="J163" s="7"/>
      <c r="K163" s="7" t="s">
        <v>28</v>
      </c>
    </row>
    <row r="164" spans="1:11">
      <c r="A164" s="6">
        <v>162</v>
      </c>
      <c r="B164" s="7" t="s">
        <v>183</v>
      </c>
      <c r="C164" s="8">
        <v>52012130222</v>
      </c>
      <c r="D164" s="9" t="s">
        <v>13</v>
      </c>
      <c r="E164" s="9" t="s">
        <v>42</v>
      </c>
      <c r="F164" s="7" t="s">
        <v>124</v>
      </c>
      <c r="G164" s="9" t="s">
        <v>125</v>
      </c>
      <c r="H164" s="7">
        <f>VLOOKUP(C164,[1]南明定向数据!$A$1:$C$1000,3,0)</f>
        <v>90.5</v>
      </c>
      <c r="I164" s="7">
        <f>SUMPRODUCT((F$2:F$65537=$F164)*($H164&lt;H$2:H$65537))+1</f>
        <v>60</v>
      </c>
      <c r="J164" s="7"/>
      <c r="K164" s="7" t="s">
        <v>28</v>
      </c>
    </row>
    <row r="165" spans="1:11">
      <c r="A165" s="6">
        <v>163</v>
      </c>
      <c r="B165" s="7" t="s">
        <v>184</v>
      </c>
      <c r="C165" s="8">
        <v>52012130906</v>
      </c>
      <c r="D165" s="9" t="s">
        <v>13</v>
      </c>
      <c r="E165" s="9" t="s">
        <v>42</v>
      </c>
      <c r="F165" s="7" t="s">
        <v>124</v>
      </c>
      <c r="G165" s="9" t="s">
        <v>125</v>
      </c>
      <c r="H165" s="7">
        <f>VLOOKUP(C165,[1]南明定向数据!$A$1:$C$1000,3,0)</f>
        <v>90.5</v>
      </c>
      <c r="I165" s="7">
        <f>SUMPRODUCT((F$2:F$65537=$F165)*($H165&lt;H$2:H$65537))+1</f>
        <v>60</v>
      </c>
      <c r="J165" s="7"/>
      <c r="K165" s="7" t="s">
        <v>28</v>
      </c>
    </row>
    <row r="166" spans="1:11">
      <c r="A166" s="6">
        <v>164</v>
      </c>
      <c r="B166" s="7" t="s">
        <v>185</v>
      </c>
      <c r="C166" s="8">
        <v>52012130605</v>
      </c>
      <c r="D166" s="9" t="s">
        <v>13</v>
      </c>
      <c r="E166" s="9" t="s">
        <v>42</v>
      </c>
      <c r="F166" s="7" t="s">
        <v>124</v>
      </c>
      <c r="G166" s="9" t="s">
        <v>125</v>
      </c>
      <c r="H166" s="7">
        <f>VLOOKUP(C166,[1]南明定向数据!$A$1:$C$1000,3,0)</f>
        <v>90</v>
      </c>
      <c r="I166" s="7">
        <f>SUMPRODUCT((F$2:F$65537=$F166)*($H166&lt;H$2:H$65537))+1</f>
        <v>62</v>
      </c>
      <c r="J166" s="7"/>
      <c r="K166" s="7" t="s">
        <v>28</v>
      </c>
    </row>
    <row r="167" spans="1:11">
      <c r="A167" s="6">
        <v>165</v>
      </c>
      <c r="B167" s="7" t="s">
        <v>186</v>
      </c>
      <c r="C167" s="8">
        <v>52012130609</v>
      </c>
      <c r="D167" s="9" t="s">
        <v>13</v>
      </c>
      <c r="E167" s="9" t="s">
        <v>42</v>
      </c>
      <c r="F167" s="7" t="s">
        <v>124</v>
      </c>
      <c r="G167" s="9" t="s">
        <v>125</v>
      </c>
      <c r="H167" s="7">
        <f>VLOOKUP(C167,[1]南明定向数据!$A$1:$C$1000,3,0)</f>
        <v>90</v>
      </c>
      <c r="I167" s="7">
        <f>SUMPRODUCT((F$2:F$65537=$F167)*($H167&lt;H$2:H$65537))+1</f>
        <v>62</v>
      </c>
      <c r="J167" s="7"/>
      <c r="K167" s="7" t="s">
        <v>28</v>
      </c>
    </row>
    <row r="168" spans="1:11">
      <c r="A168" s="6">
        <v>166</v>
      </c>
      <c r="B168" s="7" t="s">
        <v>187</v>
      </c>
      <c r="C168" s="8">
        <v>52012130118</v>
      </c>
      <c r="D168" s="9" t="s">
        <v>13</v>
      </c>
      <c r="E168" s="9" t="s">
        <v>42</v>
      </c>
      <c r="F168" s="7" t="s">
        <v>124</v>
      </c>
      <c r="G168" s="9" t="s">
        <v>125</v>
      </c>
      <c r="H168" s="7">
        <f>VLOOKUP(C168,[1]南明定向数据!$A$1:$C$1000,3,0)</f>
        <v>89</v>
      </c>
      <c r="I168" s="7">
        <f>SUMPRODUCT((F$2:F$65537=$F168)*($H168&lt;H$2:H$65537))+1</f>
        <v>64</v>
      </c>
      <c r="J168" s="7"/>
      <c r="K168" s="7" t="s">
        <v>28</v>
      </c>
    </row>
    <row r="169" spans="1:11">
      <c r="A169" s="6">
        <v>167</v>
      </c>
      <c r="B169" s="7" t="s">
        <v>188</v>
      </c>
      <c r="C169" s="8">
        <v>52012130627</v>
      </c>
      <c r="D169" s="9" t="s">
        <v>13</v>
      </c>
      <c r="E169" s="9" t="s">
        <v>42</v>
      </c>
      <c r="F169" s="7" t="s">
        <v>124</v>
      </c>
      <c r="G169" s="9" t="s">
        <v>125</v>
      </c>
      <c r="H169" s="7">
        <f>VLOOKUP(C169,[1]南明定向数据!$A$1:$C$1000,3,0)</f>
        <v>89</v>
      </c>
      <c r="I169" s="7">
        <f>SUMPRODUCT((F$2:F$65537=$F169)*($H169&lt;H$2:H$65537))+1</f>
        <v>64</v>
      </c>
      <c r="J169" s="7"/>
      <c r="K169" s="7" t="s">
        <v>28</v>
      </c>
    </row>
    <row r="170" spans="1:11">
      <c r="A170" s="6">
        <v>168</v>
      </c>
      <c r="B170" s="7" t="s">
        <v>189</v>
      </c>
      <c r="C170" s="8">
        <v>52012130302</v>
      </c>
      <c r="D170" s="9" t="s">
        <v>13</v>
      </c>
      <c r="E170" s="9" t="s">
        <v>42</v>
      </c>
      <c r="F170" s="7" t="s">
        <v>124</v>
      </c>
      <c r="G170" s="9" t="s">
        <v>125</v>
      </c>
      <c r="H170" s="7">
        <f>VLOOKUP(C170,[1]南明定向数据!$A$1:$C$1000,3,0)</f>
        <v>81</v>
      </c>
      <c r="I170" s="7">
        <f>SUMPRODUCT((F$2:F$65537=$F170)*($H170&lt;H$2:H$65537))+1</f>
        <v>66</v>
      </c>
      <c r="J170" s="7"/>
      <c r="K170" s="7" t="s">
        <v>28</v>
      </c>
    </row>
    <row r="171" spans="1:11">
      <c r="A171" s="6">
        <v>169</v>
      </c>
      <c r="B171" s="7" t="s">
        <v>190</v>
      </c>
      <c r="C171" s="8">
        <v>52012130129</v>
      </c>
      <c r="D171" s="9" t="s">
        <v>13</v>
      </c>
      <c r="E171" s="9" t="s">
        <v>42</v>
      </c>
      <c r="F171" s="7" t="s">
        <v>124</v>
      </c>
      <c r="G171" s="9" t="s">
        <v>125</v>
      </c>
      <c r="H171" s="7">
        <f>VLOOKUP(C171,[1]南明定向数据!$A$1:$C$1000,3,0)</f>
        <v>80.5</v>
      </c>
      <c r="I171" s="7">
        <f>SUMPRODUCT((F$2:F$65537=$F171)*($H171&lt;H$2:H$65537))+1</f>
        <v>67</v>
      </c>
      <c r="J171" s="7"/>
      <c r="K171" s="7" t="s">
        <v>28</v>
      </c>
    </row>
    <row r="172" spans="1:11">
      <c r="A172" s="6">
        <v>170</v>
      </c>
      <c r="B172" s="7" t="s">
        <v>191</v>
      </c>
      <c r="C172" s="8">
        <v>52012131217</v>
      </c>
      <c r="D172" s="9" t="s">
        <v>13</v>
      </c>
      <c r="E172" s="9" t="s">
        <v>42</v>
      </c>
      <c r="F172" s="7" t="s">
        <v>124</v>
      </c>
      <c r="G172" s="9" t="s">
        <v>125</v>
      </c>
      <c r="H172" s="7">
        <f>VLOOKUP(C172,[1]南明定向数据!$A$1:$C$1000,3,0)</f>
        <v>79.5</v>
      </c>
      <c r="I172" s="7">
        <f>SUMPRODUCT((F$2:F$65537=$F172)*($H172&lt;H$2:H$65537))+1</f>
        <v>68</v>
      </c>
      <c r="J172" s="7"/>
      <c r="K172" s="7" t="s">
        <v>28</v>
      </c>
    </row>
    <row r="173" spans="1:11">
      <c r="A173" s="6">
        <v>171</v>
      </c>
      <c r="B173" s="7" t="s">
        <v>192</v>
      </c>
      <c r="C173" s="8">
        <v>52012130410</v>
      </c>
      <c r="D173" s="9" t="s">
        <v>13</v>
      </c>
      <c r="E173" s="9" t="s">
        <v>42</v>
      </c>
      <c r="F173" s="7" t="s">
        <v>124</v>
      </c>
      <c r="G173" s="9" t="s">
        <v>125</v>
      </c>
      <c r="H173" s="7">
        <f>VLOOKUP(C173,[1]南明定向数据!$A$1:$C$1000,3,0)</f>
        <v>75.5</v>
      </c>
      <c r="I173" s="7">
        <f>SUMPRODUCT((F$2:F$65537=$F173)*($H173&lt;H$2:H$65537))+1</f>
        <v>69</v>
      </c>
      <c r="J173" s="7"/>
      <c r="K173" s="7" t="s">
        <v>28</v>
      </c>
    </row>
    <row r="174" spans="1:11">
      <c r="A174" s="6">
        <v>172</v>
      </c>
      <c r="B174" s="7" t="s">
        <v>193</v>
      </c>
      <c r="C174" s="8">
        <v>52012130112</v>
      </c>
      <c r="D174" s="9" t="s">
        <v>13</v>
      </c>
      <c r="E174" s="9" t="s">
        <v>42</v>
      </c>
      <c r="F174" s="7" t="s">
        <v>124</v>
      </c>
      <c r="G174" s="9" t="s">
        <v>125</v>
      </c>
      <c r="H174" s="7">
        <f>VLOOKUP(C174,[1]南明定向数据!$A$1:$C$1000,3,0)</f>
        <v>74.5</v>
      </c>
      <c r="I174" s="7">
        <f>SUMPRODUCT((F$2:F$65537=$F174)*($H174&lt;H$2:H$65537))+1</f>
        <v>70</v>
      </c>
      <c r="J174" s="7"/>
      <c r="K174" s="7" t="s">
        <v>28</v>
      </c>
    </row>
    <row r="175" spans="1:11">
      <c r="A175" s="6">
        <v>173</v>
      </c>
      <c r="B175" s="7" t="s">
        <v>194</v>
      </c>
      <c r="C175" s="8">
        <v>52012130209</v>
      </c>
      <c r="D175" s="9" t="s">
        <v>13</v>
      </c>
      <c r="E175" s="9" t="s">
        <v>42</v>
      </c>
      <c r="F175" s="7" t="s">
        <v>124</v>
      </c>
      <c r="G175" s="9" t="s">
        <v>125</v>
      </c>
      <c r="H175" s="7">
        <f>VLOOKUP(C175,[1]南明定向数据!$A$1:$C$1000,3,0)</f>
        <v>0</v>
      </c>
      <c r="I175" s="7">
        <f>SUMPRODUCT((F$2:F$65537=$F175)*($H175&lt;H$2:H$65537))+1</f>
        <v>71</v>
      </c>
      <c r="J175" s="7"/>
      <c r="K175" s="7" t="s">
        <v>28</v>
      </c>
    </row>
    <row r="176" spans="1:11">
      <c r="A176" s="6">
        <v>174</v>
      </c>
      <c r="B176" s="7" t="s">
        <v>195</v>
      </c>
      <c r="C176" s="8">
        <v>52012130218</v>
      </c>
      <c r="D176" s="9" t="s">
        <v>13</v>
      </c>
      <c r="E176" s="9" t="s">
        <v>42</v>
      </c>
      <c r="F176" s="7" t="s">
        <v>124</v>
      </c>
      <c r="G176" s="9" t="s">
        <v>125</v>
      </c>
      <c r="H176" s="7">
        <f>VLOOKUP(C176,[1]南明定向数据!$A$1:$C$1000,3,0)</f>
        <v>0</v>
      </c>
      <c r="I176" s="7">
        <f>SUMPRODUCT((F$2:F$65537=$F176)*($H176&lt;H$2:H$65537))+1</f>
        <v>71</v>
      </c>
      <c r="J176" s="7"/>
      <c r="K176" s="7" t="s">
        <v>28</v>
      </c>
    </row>
    <row r="177" spans="1:11">
      <c r="A177" s="6">
        <v>175</v>
      </c>
      <c r="B177" s="7" t="s">
        <v>196</v>
      </c>
      <c r="C177" s="8">
        <v>52012130321</v>
      </c>
      <c r="D177" s="9" t="s">
        <v>13</v>
      </c>
      <c r="E177" s="9" t="s">
        <v>42</v>
      </c>
      <c r="F177" s="7" t="s">
        <v>124</v>
      </c>
      <c r="G177" s="9" t="s">
        <v>125</v>
      </c>
      <c r="H177" s="7">
        <f>VLOOKUP(C177,[1]南明定向数据!$A$1:$C$1000,3,0)</f>
        <v>0</v>
      </c>
      <c r="I177" s="7">
        <f>SUMPRODUCT((F$2:F$65537=$F177)*($H177&lt;H$2:H$65537))+1</f>
        <v>71</v>
      </c>
      <c r="J177" s="7"/>
      <c r="K177" s="7" t="s">
        <v>28</v>
      </c>
    </row>
    <row r="178" spans="1:11">
      <c r="A178" s="6">
        <v>176</v>
      </c>
      <c r="B178" s="7" t="s">
        <v>197</v>
      </c>
      <c r="C178" s="8">
        <v>52012130322</v>
      </c>
      <c r="D178" s="9" t="s">
        <v>13</v>
      </c>
      <c r="E178" s="9" t="s">
        <v>42</v>
      </c>
      <c r="F178" s="7" t="s">
        <v>124</v>
      </c>
      <c r="G178" s="9" t="s">
        <v>125</v>
      </c>
      <c r="H178" s="7">
        <f>VLOOKUP(C178,[1]南明定向数据!$A$1:$C$1000,3,0)</f>
        <v>0</v>
      </c>
      <c r="I178" s="7">
        <f>SUMPRODUCT((F$2:F$65537=$F178)*($H178&lt;H$2:H$65537))+1</f>
        <v>71</v>
      </c>
      <c r="J178" s="7"/>
      <c r="K178" s="7" t="s">
        <v>28</v>
      </c>
    </row>
    <row r="179" spans="1:11">
      <c r="A179" s="6">
        <v>177</v>
      </c>
      <c r="B179" s="7" t="s">
        <v>198</v>
      </c>
      <c r="C179" s="8">
        <v>52012130901</v>
      </c>
      <c r="D179" s="9" t="s">
        <v>13</v>
      </c>
      <c r="E179" s="9" t="s">
        <v>42</v>
      </c>
      <c r="F179" s="7" t="s">
        <v>124</v>
      </c>
      <c r="G179" s="9" t="s">
        <v>125</v>
      </c>
      <c r="H179" s="7">
        <f>VLOOKUP(C179,[1]南明定向数据!$A$1:$C$1000,3,0)</f>
        <v>0</v>
      </c>
      <c r="I179" s="7">
        <f>SUMPRODUCT((F$2:F$65537=$F179)*($H179&lt;H$2:H$65537))+1</f>
        <v>71</v>
      </c>
      <c r="J179" s="7"/>
      <c r="K179" s="7" t="s">
        <v>28</v>
      </c>
    </row>
    <row r="180" spans="1:11">
      <c r="A180" s="6">
        <v>178</v>
      </c>
      <c r="B180" s="7" t="s">
        <v>199</v>
      </c>
      <c r="C180" s="8">
        <v>52012130905</v>
      </c>
      <c r="D180" s="9" t="s">
        <v>13</v>
      </c>
      <c r="E180" s="9" t="s">
        <v>42</v>
      </c>
      <c r="F180" s="7" t="s">
        <v>124</v>
      </c>
      <c r="G180" s="9" t="s">
        <v>125</v>
      </c>
      <c r="H180" s="7">
        <f>VLOOKUP(C180,[1]南明定向数据!$A$1:$C$1000,3,0)</f>
        <v>0</v>
      </c>
      <c r="I180" s="7">
        <f>SUMPRODUCT((F$2:F$65537=$F180)*($H180&lt;H$2:H$65537))+1</f>
        <v>71</v>
      </c>
      <c r="J180" s="7"/>
      <c r="K180" s="7" t="s">
        <v>28</v>
      </c>
    </row>
    <row r="181" spans="1:11">
      <c r="A181" s="6">
        <v>179</v>
      </c>
      <c r="B181" s="7" t="s">
        <v>200</v>
      </c>
      <c r="C181" s="8">
        <v>52012130915</v>
      </c>
      <c r="D181" s="9" t="s">
        <v>13</v>
      </c>
      <c r="E181" s="9" t="s">
        <v>42</v>
      </c>
      <c r="F181" s="7" t="s">
        <v>124</v>
      </c>
      <c r="G181" s="9" t="s">
        <v>125</v>
      </c>
      <c r="H181" s="7">
        <f>VLOOKUP(C181,[1]南明定向数据!$A$1:$C$1000,3,0)</f>
        <v>0</v>
      </c>
      <c r="I181" s="7">
        <f>SUMPRODUCT((F$2:F$65537=$F181)*($H181&lt;H$2:H$65537))+1</f>
        <v>71</v>
      </c>
      <c r="J181" s="7"/>
      <c r="K181" s="7" t="s">
        <v>28</v>
      </c>
    </row>
    <row r="182" spans="1:11">
      <c r="A182" s="6">
        <v>180</v>
      </c>
      <c r="B182" s="7" t="s">
        <v>201</v>
      </c>
      <c r="C182" s="8">
        <v>52012131002</v>
      </c>
      <c r="D182" s="9" t="s">
        <v>13</v>
      </c>
      <c r="E182" s="9" t="s">
        <v>42</v>
      </c>
      <c r="F182" s="7" t="s">
        <v>124</v>
      </c>
      <c r="G182" s="9" t="s">
        <v>125</v>
      </c>
      <c r="H182" s="7">
        <f>VLOOKUP(C182,[1]南明定向数据!$A$1:$C$1000,3,0)</f>
        <v>0</v>
      </c>
      <c r="I182" s="7">
        <f>SUMPRODUCT((F$2:F$65537=$F182)*($H182&lt;H$2:H$65537))+1</f>
        <v>71</v>
      </c>
      <c r="J182" s="7"/>
      <c r="K182" s="7" t="s">
        <v>28</v>
      </c>
    </row>
    <row r="183" spans="1:11">
      <c r="A183" s="6">
        <v>181</v>
      </c>
      <c r="B183" s="7" t="s">
        <v>202</v>
      </c>
      <c r="C183" s="8">
        <v>52012131003</v>
      </c>
      <c r="D183" s="9" t="s">
        <v>13</v>
      </c>
      <c r="E183" s="9" t="s">
        <v>42</v>
      </c>
      <c r="F183" s="7" t="s">
        <v>124</v>
      </c>
      <c r="G183" s="9" t="s">
        <v>125</v>
      </c>
      <c r="H183" s="7">
        <f>VLOOKUP(C183,[1]南明定向数据!$A$1:$C$1000,3,0)</f>
        <v>0</v>
      </c>
      <c r="I183" s="7">
        <f>SUMPRODUCT((F$2:F$65537=$F183)*($H183&lt;H$2:H$65537))+1</f>
        <v>71</v>
      </c>
      <c r="J183" s="7"/>
      <c r="K183" s="7" t="s">
        <v>28</v>
      </c>
    </row>
    <row r="184" spans="1:11">
      <c r="A184" s="6">
        <v>182</v>
      </c>
      <c r="B184" s="7" t="s">
        <v>203</v>
      </c>
      <c r="C184" s="8">
        <v>52012131104</v>
      </c>
      <c r="D184" s="9" t="s">
        <v>13</v>
      </c>
      <c r="E184" s="9" t="s">
        <v>42</v>
      </c>
      <c r="F184" s="7" t="s">
        <v>124</v>
      </c>
      <c r="G184" s="9" t="s">
        <v>125</v>
      </c>
      <c r="H184" s="7">
        <f>VLOOKUP(C184,[1]南明定向数据!$A$1:$C$1000,3,0)</f>
        <v>0</v>
      </c>
      <c r="I184" s="7">
        <f>SUMPRODUCT((F$2:F$65537=$F184)*($H184&lt;H$2:H$65537))+1</f>
        <v>71</v>
      </c>
      <c r="J184" s="7"/>
      <c r="K184" s="7" t="s">
        <v>28</v>
      </c>
    </row>
    <row r="185" spans="1:11">
      <c r="A185" s="6">
        <v>183</v>
      </c>
      <c r="B185" s="7" t="s">
        <v>204</v>
      </c>
      <c r="C185" s="8">
        <v>52012131116</v>
      </c>
      <c r="D185" s="9" t="s">
        <v>13</v>
      </c>
      <c r="E185" s="9" t="s">
        <v>42</v>
      </c>
      <c r="F185" s="7" t="s">
        <v>124</v>
      </c>
      <c r="G185" s="9" t="s">
        <v>125</v>
      </c>
      <c r="H185" s="7">
        <f>VLOOKUP(C185,[1]南明定向数据!$A$1:$C$1000,3,0)</f>
        <v>0</v>
      </c>
      <c r="I185" s="7">
        <f>SUMPRODUCT((F$2:F$65537=$F185)*($H185&lt;H$2:H$65537))+1</f>
        <v>71</v>
      </c>
      <c r="J185" s="7"/>
      <c r="K185" s="7" t="s">
        <v>28</v>
      </c>
    </row>
    <row r="186" spans="1:11">
      <c r="A186" s="6">
        <v>184</v>
      </c>
      <c r="B186" s="7" t="s">
        <v>205</v>
      </c>
      <c r="C186" s="8">
        <v>52012131119</v>
      </c>
      <c r="D186" s="9" t="s">
        <v>13</v>
      </c>
      <c r="E186" s="9" t="s">
        <v>42</v>
      </c>
      <c r="F186" s="7" t="s">
        <v>124</v>
      </c>
      <c r="G186" s="9" t="s">
        <v>125</v>
      </c>
      <c r="H186" s="7">
        <f>VLOOKUP(C186,[1]南明定向数据!$A$1:$C$1000,3,0)</f>
        <v>0</v>
      </c>
      <c r="I186" s="7">
        <f>SUMPRODUCT((F$2:F$65537=$F186)*($H186&lt;H$2:H$65537))+1</f>
        <v>71</v>
      </c>
      <c r="J186" s="7"/>
      <c r="K186" s="7" t="s">
        <v>28</v>
      </c>
    </row>
    <row r="187" spans="1:11">
      <c r="A187" s="6">
        <v>185</v>
      </c>
      <c r="B187" s="7" t="s">
        <v>206</v>
      </c>
      <c r="C187" s="8">
        <v>52012130808</v>
      </c>
      <c r="D187" s="9" t="s">
        <v>13</v>
      </c>
      <c r="E187" s="9" t="s">
        <v>42</v>
      </c>
      <c r="F187" s="7" t="s">
        <v>207</v>
      </c>
      <c r="G187" s="7" t="s">
        <v>208</v>
      </c>
      <c r="H187" s="7">
        <f>VLOOKUP(C187,[1]南明定向数据!$A$1:$C$1000,3,0)</f>
        <v>117.5</v>
      </c>
      <c r="I187" s="7">
        <f>SUMPRODUCT((F$2:F$65537=$F187)*($H187&lt;H$2:H$65537))+1</f>
        <v>1</v>
      </c>
      <c r="J187" s="7">
        <f>VLOOKUP(F187,[2]Sheet2!B$1:E$65536,4,0)</f>
        <v>5</v>
      </c>
      <c r="K187" s="7" t="s">
        <v>17</v>
      </c>
    </row>
    <row r="188" spans="1:11">
      <c r="A188" s="6">
        <v>186</v>
      </c>
      <c r="B188" s="7" t="s">
        <v>209</v>
      </c>
      <c r="C188" s="8">
        <v>52012130213</v>
      </c>
      <c r="D188" s="9" t="s">
        <v>13</v>
      </c>
      <c r="E188" s="9" t="s">
        <v>42</v>
      </c>
      <c r="F188" s="7" t="s">
        <v>207</v>
      </c>
      <c r="G188" s="7" t="s">
        <v>208</v>
      </c>
      <c r="H188" s="7">
        <f>VLOOKUP(C188,[1]南明定向数据!$A$1:$C$1000,3,0)</f>
        <v>117</v>
      </c>
      <c r="I188" s="7">
        <f>SUMPRODUCT((F$2:F$65537=$F188)*($H188&lt;H$2:H$65537))+1</f>
        <v>2</v>
      </c>
      <c r="J188" s="7"/>
      <c r="K188" s="7" t="s">
        <v>17</v>
      </c>
    </row>
    <row r="189" spans="1:11">
      <c r="A189" s="6">
        <v>187</v>
      </c>
      <c r="B189" s="7" t="s">
        <v>210</v>
      </c>
      <c r="C189" s="8">
        <v>52012130203</v>
      </c>
      <c r="D189" s="9" t="s">
        <v>13</v>
      </c>
      <c r="E189" s="9" t="s">
        <v>42</v>
      </c>
      <c r="F189" s="7" t="s">
        <v>207</v>
      </c>
      <c r="G189" s="7" t="s">
        <v>208</v>
      </c>
      <c r="H189" s="7">
        <f>VLOOKUP(C189,[1]南明定向数据!$A$1:$C$1000,3,0)</f>
        <v>114.5</v>
      </c>
      <c r="I189" s="7">
        <f>SUMPRODUCT((F$2:F$65537=$F189)*($H189&lt;H$2:H$65537))+1</f>
        <v>3</v>
      </c>
      <c r="J189" s="7"/>
      <c r="K189" s="7" t="s">
        <v>17</v>
      </c>
    </row>
    <row r="190" spans="1:11">
      <c r="A190" s="6">
        <v>188</v>
      </c>
      <c r="B190" s="7" t="s">
        <v>211</v>
      </c>
      <c r="C190" s="8">
        <v>52012130806</v>
      </c>
      <c r="D190" s="9" t="s">
        <v>13</v>
      </c>
      <c r="E190" s="9" t="s">
        <v>42</v>
      </c>
      <c r="F190" s="7" t="s">
        <v>207</v>
      </c>
      <c r="G190" s="7" t="s">
        <v>208</v>
      </c>
      <c r="H190" s="7">
        <f>VLOOKUP(C190,[1]南明定向数据!$A$1:$C$1000,3,0)</f>
        <v>114</v>
      </c>
      <c r="I190" s="7">
        <f>SUMPRODUCT((F$2:F$65537=$F190)*($H190&lt;H$2:H$65537))+1</f>
        <v>4</v>
      </c>
      <c r="J190" s="7"/>
      <c r="K190" s="7" t="s">
        <v>17</v>
      </c>
    </row>
    <row r="191" spans="1:11">
      <c r="A191" s="6">
        <v>189</v>
      </c>
      <c r="B191" s="7" t="s">
        <v>212</v>
      </c>
      <c r="C191" s="8">
        <v>52012130828</v>
      </c>
      <c r="D191" s="9" t="s">
        <v>13</v>
      </c>
      <c r="E191" s="9" t="s">
        <v>42</v>
      </c>
      <c r="F191" s="7" t="s">
        <v>207</v>
      </c>
      <c r="G191" s="7" t="s">
        <v>208</v>
      </c>
      <c r="H191" s="7">
        <f>VLOOKUP(C191,[1]南明定向数据!$A$1:$C$1000,3,0)</f>
        <v>112.5</v>
      </c>
      <c r="I191" s="7">
        <f>SUMPRODUCT((F$2:F$65537=$F191)*($H191&lt;H$2:H$65537))+1</f>
        <v>5</v>
      </c>
      <c r="J191" s="7"/>
      <c r="K191" s="7" t="s">
        <v>17</v>
      </c>
    </row>
    <row r="192" spans="1:11">
      <c r="A192" s="6">
        <v>190</v>
      </c>
      <c r="B192" s="7" t="s">
        <v>213</v>
      </c>
      <c r="C192" s="8">
        <v>52012130916</v>
      </c>
      <c r="D192" s="9" t="s">
        <v>13</v>
      </c>
      <c r="E192" s="9" t="s">
        <v>42</v>
      </c>
      <c r="F192" s="7" t="s">
        <v>207</v>
      </c>
      <c r="G192" s="7" t="s">
        <v>208</v>
      </c>
      <c r="H192" s="7">
        <f>VLOOKUP(C192,[1]南明定向数据!$A$1:$C$1000,3,0)</f>
        <v>112.5</v>
      </c>
      <c r="I192" s="7">
        <f>SUMPRODUCT((F$2:F$65537=$F192)*($H192&lt;H$2:H$65537))+1</f>
        <v>5</v>
      </c>
      <c r="J192" s="7"/>
      <c r="K192" s="7" t="s">
        <v>17</v>
      </c>
    </row>
    <row r="193" spans="1:11">
      <c r="A193" s="6">
        <v>191</v>
      </c>
      <c r="B193" s="7" t="s">
        <v>214</v>
      </c>
      <c r="C193" s="8">
        <v>52012130512</v>
      </c>
      <c r="D193" s="9" t="s">
        <v>13</v>
      </c>
      <c r="E193" s="9" t="s">
        <v>42</v>
      </c>
      <c r="F193" s="7" t="s">
        <v>207</v>
      </c>
      <c r="G193" s="7" t="s">
        <v>208</v>
      </c>
      <c r="H193" s="7">
        <f>VLOOKUP(C193,[1]南明定向数据!$A$1:$C$1000,3,0)</f>
        <v>111.5</v>
      </c>
      <c r="I193" s="7">
        <f>SUMPRODUCT((F$2:F$65537=$F193)*($H193&lt;H$2:H$65537))+1</f>
        <v>7</v>
      </c>
      <c r="J193" s="7"/>
      <c r="K193" s="7" t="s">
        <v>17</v>
      </c>
    </row>
    <row r="194" spans="1:11">
      <c r="A194" s="6">
        <v>192</v>
      </c>
      <c r="B194" s="7" t="s">
        <v>215</v>
      </c>
      <c r="C194" s="8">
        <v>52012130926</v>
      </c>
      <c r="D194" s="9" t="s">
        <v>13</v>
      </c>
      <c r="E194" s="9" t="s">
        <v>42</v>
      </c>
      <c r="F194" s="7" t="s">
        <v>207</v>
      </c>
      <c r="G194" s="7" t="s">
        <v>208</v>
      </c>
      <c r="H194" s="7">
        <f>VLOOKUP(C194,[1]南明定向数据!$A$1:$C$1000,3,0)</f>
        <v>110.5</v>
      </c>
      <c r="I194" s="7">
        <f>SUMPRODUCT((F$2:F$65537=$F194)*($H194&lt;H$2:H$65537))+1</f>
        <v>8</v>
      </c>
      <c r="J194" s="7"/>
      <c r="K194" s="7" t="s">
        <v>17</v>
      </c>
    </row>
    <row r="195" spans="1:11">
      <c r="A195" s="6">
        <v>193</v>
      </c>
      <c r="B195" s="7" t="s">
        <v>216</v>
      </c>
      <c r="C195" s="8">
        <v>52012130607</v>
      </c>
      <c r="D195" s="9" t="s">
        <v>13</v>
      </c>
      <c r="E195" s="9" t="s">
        <v>42</v>
      </c>
      <c r="F195" s="7" t="s">
        <v>207</v>
      </c>
      <c r="G195" s="7" t="s">
        <v>208</v>
      </c>
      <c r="H195" s="7">
        <f>VLOOKUP(C195,[1]南明定向数据!$A$1:$C$1000,3,0)</f>
        <v>109</v>
      </c>
      <c r="I195" s="7">
        <f>SUMPRODUCT((F$2:F$65537=$F195)*($H195&lt;H$2:H$65537))+1</f>
        <v>9</v>
      </c>
      <c r="J195" s="7"/>
      <c r="K195" s="7" t="s">
        <v>17</v>
      </c>
    </row>
    <row r="196" spans="1:11">
      <c r="A196" s="6">
        <v>194</v>
      </c>
      <c r="B196" s="7" t="s">
        <v>217</v>
      </c>
      <c r="C196" s="8">
        <v>52012131121</v>
      </c>
      <c r="D196" s="9" t="s">
        <v>13</v>
      </c>
      <c r="E196" s="9" t="s">
        <v>42</v>
      </c>
      <c r="F196" s="7" t="s">
        <v>207</v>
      </c>
      <c r="G196" s="7" t="s">
        <v>208</v>
      </c>
      <c r="H196" s="7">
        <f>VLOOKUP(C196,[1]南明定向数据!$A$1:$C$1000,3,0)</f>
        <v>107.5</v>
      </c>
      <c r="I196" s="7">
        <f>SUMPRODUCT((F$2:F$65537=$F196)*($H196&lt;H$2:H$65537))+1</f>
        <v>10</v>
      </c>
      <c r="J196" s="7"/>
      <c r="K196" s="7" t="s">
        <v>17</v>
      </c>
    </row>
    <row r="197" spans="1:11">
      <c r="A197" s="6">
        <v>195</v>
      </c>
      <c r="B197" s="7" t="s">
        <v>218</v>
      </c>
      <c r="C197" s="8">
        <v>52012130117</v>
      </c>
      <c r="D197" s="9" t="s">
        <v>13</v>
      </c>
      <c r="E197" s="9" t="s">
        <v>42</v>
      </c>
      <c r="F197" s="7" t="s">
        <v>207</v>
      </c>
      <c r="G197" s="7" t="s">
        <v>208</v>
      </c>
      <c r="H197" s="7">
        <f>VLOOKUP(C197,[1]南明定向数据!$A$1:$C$1000,3,0)</f>
        <v>107</v>
      </c>
      <c r="I197" s="7">
        <f>SUMPRODUCT((F$2:F$65537=$F197)*($H197&lt;H$2:H$65537))+1</f>
        <v>11</v>
      </c>
      <c r="J197" s="7"/>
      <c r="K197" s="7" t="s">
        <v>17</v>
      </c>
    </row>
    <row r="198" spans="1:11">
      <c r="A198" s="6">
        <v>196</v>
      </c>
      <c r="B198" s="7" t="s">
        <v>219</v>
      </c>
      <c r="C198" s="8">
        <v>52012130416</v>
      </c>
      <c r="D198" s="9" t="s">
        <v>13</v>
      </c>
      <c r="E198" s="9" t="s">
        <v>42</v>
      </c>
      <c r="F198" s="7" t="s">
        <v>207</v>
      </c>
      <c r="G198" s="7" t="s">
        <v>208</v>
      </c>
      <c r="H198" s="7">
        <f>VLOOKUP(C198,[1]南明定向数据!$A$1:$C$1000,3,0)</f>
        <v>105</v>
      </c>
      <c r="I198" s="7">
        <f>SUMPRODUCT((F$2:F$65537=$F198)*($H198&lt;H$2:H$65537))+1</f>
        <v>12</v>
      </c>
      <c r="J198" s="7"/>
      <c r="K198" s="7" t="s">
        <v>17</v>
      </c>
    </row>
    <row r="199" spans="1:11">
      <c r="A199" s="6">
        <v>197</v>
      </c>
      <c r="B199" s="7" t="s">
        <v>220</v>
      </c>
      <c r="C199" s="8">
        <v>52012130702</v>
      </c>
      <c r="D199" s="9" t="s">
        <v>13</v>
      </c>
      <c r="E199" s="9" t="s">
        <v>42</v>
      </c>
      <c r="F199" s="7" t="s">
        <v>207</v>
      </c>
      <c r="G199" s="7" t="s">
        <v>208</v>
      </c>
      <c r="H199" s="7">
        <f>VLOOKUP(C199,[1]南明定向数据!$A$1:$C$1000,3,0)</f>
        <v>105</v>
      </c>
      <c r="I199" s="7">
        <f>SUMPRODUCT((F$2:F$65537=$F199)*($H199&lt;H$2:H$65537))+1</f>
        <v>12</v>
      </c>
      <c r="J199" s="7"/>
      <c r="K199" s="7" t="s">
        <v>17</v>
      </c>
    </row>
    <row r="200" spans="1:11">
      <c r="A200" s="6">
        <v>198</v>
      </c>
      <c r="B200" s="7" t="s">
        <v>221</v>
      </c>
      <c r="C200" s="8">
        <v>52012130815</v>
      </c>
      <c r="D200" s="9" t="s">
        <v>13</v>
      </c>
      <c r="E200" s="9" t="s">
        <v>42</v>
      </c>
      <c r="F200" s="7" t="s">
        <v>207</v>
      </c>
      <c r="G200" s="7" t="s">
        <v>208</v>
      </c>
      <c r="H200" s="7">
        <f>VLOOKUP(C200,[1]南明定向数据!$A$1:$C$1000,3,0)</f>
        <v>105</v>
      </c>
      <c r="I200" s="7">
        <f>SUMPRODUCT((F$2:F$65537=$F200)*($H200&lt;H$2:H$65537))+1</f>
        <v>12</v>
      </c>
      <c r="J200" s="7"/>
      <c r="K200" s="7" t="s">
        <v>17</v>
      </c>
    </row>
    <row r="201" spans="1:11">
      <c r="A201" s="6">
        <v>199</v>
      </c>
      <c r="B201" s="7" t="s">
        <v>222</v>
      </c>
      <c r="C201" s="8">
        <v>52012131127</v>
      </c>
      <c r="D201" s="9" t="s">
        <v>13</v>
      </c>
      <c r="E201" s="9" t="s">
        <v>42</v>
      </c>
      <c r="F201" s="7" t="s">
        <v>207</v>
      </c>
      <c r="G201" s="7" t="s">
        <v>208</v>
      </c>
      <c r="H201" s="7">
        <f>VLOOKUP(C201,[1]南明定向数据!$A$1:$C$1000,3,0)</f>
        <v>105</v>
      </c>
      <c r="I201" s="7">
        <f>SUMPRODUCT((F$2:F$65537=$F201)*($H201&lt;H$2:H$65537))+1</f>
        <v>12</v>
      </c>
      <c r="J201" s="7"/>
      <c r="K201" s="7" t="s">
        <v>17</v>
      </c>
    </row>
    <row r="202" spans="1:11">
      <c r="A202" s="6">
        <v>200</v>
      </c>
      <c r="B202" s="7" t="s">
        <v>223</v>
      </c>
      <c r="C202" s="8">
        <v>52012130122</v>
      </c>
      <c r="D202" s="9" t="s">
        <v>13</v>
      </c>
      <c r="E202" s="9" t="s">
        <v>42</v>
      </c>
      <c r="F202" s="7" t="s">
        <v>207</v>
      </c>
      <c r="G202" s="7" t="s">
        <v>208</v>
      </c>
      <c r="H202" s="7">
        <f>VLOOKUP(C202,[1]南明定向数据!$A$1:$C$1000,3,0)</f>
        <v>103.5</v>
      </c>
      <c r="I202" s="7">
        <f>SUMPRODUCT((F$2:F$65537=$F202)*($H202&lt;H$2:H$65537))+1</f>
        <v>16</v>
      </c>
      <c r="J202" s="7"/>
      <c r="K202" s="7" t="s">
        <v>17</v>
      </c>
    </row>
    <row r="203" spans="1:11">
      <c r="A203" s="6">
        <v>201</v>
      </c>
      <c r="B203" s="7" t="s">
        <v>224</v>
      </c>
      <c r="C203" s="8">
        <v>52012130604</v>
      </c>
      <c r="D203" s="9" t="s">
        <v>13</v>
      </c>
      <c r="E203" s="9" t="s">
        <v>42</v>
      </c>
      <c r="F203" s="7" t="s">
        <v>207</v>
      </c>
      <c r="G203" s="7" t="s">
        <v>208</v>
      </c>
      <c r="H203" s="7">
        <f>VLOOKUP(C203,[1]南明定向数据!$A$1:$C$1000,3,0)</f>
        <v>103.5</v>
      </c>
      <c r="I203" s="7">
        <f>SUMPRODUCT((F$2:F$65537=$F203)*($H203&lt;H$2:H$65537))+1</f>
        <v>16</v>
      </c>
      <c r="J203" s="7"/>
      <c r="K203" s="7" t="s">
        <v>17</v>
      </c>
    </row>
    <row r="204" spans="1:11">
      <c r="A204" s="6">
        <v>202</v>
      </c>
      <c r="B204" s="7" t="s">
        <v>225</v>
      </c>
      <c r="C204" s="8">
        <v>52012130610</v>
      </c>
      <c r="D204" s="9" t="s">
        <v>13</v>
      </c>
      <c r="E204" s="9" t="s">
        <v>42</v>
      </c>
      <c r="F204" s="7" t="s">
        <v>207</v>
      </c>
      <c r="G204" s="7" t="s">
        <v>208</v>
      </c>
      <c r="H204" s="7">
        <f>VLOOKUP(C204,[1]南明定向数据!$A$1:$C$1000,3,0)</f>
        <v>103.5</v>
      </c>
      <c r="I204" s="7">
        <f>SUMPRODUCT((F$2:F$65537=$F204)*($H204&lt;H$2:H$65537))+1</f>
        <v>16</v>
      </c>
      <c r="J204" s="7"/>
      <c r="K204" s="7" t="s">
        <v>17</v>
      </c>
    </row>
    <row r="205" spans="1:11">
      <c r="A205" s="6">
        <v>203</v>
      </c>
      <c r="B205" s="7" t="s">
        <v>226</v>
      </c>
      <c r="C205" s="8">
        <v>52012130219</v>
      </c>
      <c r="D205" s="9" t="s">
        <v>13</v>
      </c>
      <c r="E205" s="9" t="s">
        <v>42</v>
      </c>
      <c r="F205" s="7" t="s">
        <v>207</v>
      </c>
      <c r="G205" s="7" t="s">
        <v>208</v>
      </c>
      <c r="H205" s="7">
        <f>VLOOKUP(C205,[1]南明定向数据!$A$1:$C$1000,3,0)</f>
        <v>103</v>
      </c>
      <c r="I205" s="7">
        <f>SUMPRODUCT((F$2:F$65537=$F205)*($H205&lt;H$2:H$65537))+1</f>
        <v>19</v>
      </c>
      <c r="J205" s="7"/>
      <c r="K205" s="7" t="s">
        <v>17</v>
      </c>
    </row>
    <row r="206" spans="1:11">
      <c r="A206" s="6">
        <v>204</v>
      </c>
      <c r="B206" s="7" t="s">
        <v>227</v>
      </c>
      <c r="C206" s="8">
        <v>52012131006</v>
      </c>
      <c r="D206" s="9" t="s">
        <v>13</v>
      </c>
      <c r="E206" s="9" t="s">
        <v>42</v>
      </c>
      <c r="F206" s="7" t="s">
        <v>207</v>
      </c>
      <c r="G206" s="7" t="s">
        <v>208</v>
      </c>
      <c r="H206" s="7">
        <f>VLOOKUP(C206,[1]南明定向数据!$A$1:$C$1000,3,0)</f>
        <v>102.5</v>
      </c>
      <c r="I206" s="7">
        <f>SUMPRODUCT((F$2:F$65537=$F206)*($H206&lt;H$2:H$65537))+1</f>
        <v>20</v>
      </c>
      <c r="J206" s="7"/>
      <c r="K206" s="7" t="s">
        <v>17</v>
      </c>
    </row>
    <row r="207" spans="1:11">
      <c r="A207" s="6">
        <v>205</v>
      </c>
      <c r="B207" s="7" t="s">
        <v>228</v>
      </c>
      <c r="C207" s="8">
        <v>52012130930</v>
      </c>
      <c r="D207" s="9" t="s">
        <v>13</v>
      </c>
      <c r="E207" s="9" t="s">
        <v>42</v>
      </c>
      <c r="F207" s="7" t="s">
        <v>207</v>
      </c>
      <c r="G207" s="7" t="s">
        <v>208</v>
      </c>
      <c r="H207" s="7">
        <f>VLOOKUP(C207,[1]南明定向数据!$A$1:$C$1000,3,0)</f>
        <v>101.5</v>
      </c>
      <c r="I207" s="7">
        <f>SUMPRODUCT((F$2:F$65537=$F207)*($H207&lt;H$2:H$65537))+1</f>
        <v>21</v>
      </c>
      <c r="J207" s="7"/>
      <c r="K207" s="7" t="s">
        <v>17</v>
      </c>
    </row>
    <row r="208" spans="1:11">
      <c r="A208" s="6">
        <v>206</v>
      </c>
      <c r="B208" s="7" t="s">
        <v>229</v>
      </c>
      <c r="C208" s="8">
        <v>52012131218</v>
      </c>
      <c r="D208" s="9" t="s">
        <v>13</v>
      </c>
      <c r="E208" s="9" t="s">
        <v>42</v>
      </c>
      <c r="F208" s="7" t="s">
        <v>207</v>
      </c>
      <c r="G208" s="7" t="s">
        <v>208</v>
      </c>
      <c r="H208" s="7">
        <f>VLOOKUP(C208,[1]南明定向数据!$A$1:$C$1000,3,0)</f>
        <v>101.5</v>
      </c>
      <c r="I208" s="7">
        <f>SUMPRODUCT((F$2:F$65537=$F208)*($H208&lt;H$2:H$65537))+1</f>
        <v>21</v>
      </c>
      <c r="J208" s="7"/>
      <c r="K208" s="7" t="s">
        <v>17</v>
      </c>
    </row>
    <row r="209" spans="1:11">
      <c r="A209" s="6">
        <v>207</v>
      </c>
      <c r="B209" s="7" t="s">
        <v>230</v>
      </c>
      <c r="C209" s="8">
        <v>52012130821</v>
      </c>
      <c r="D209" s="9" t="s">
        <v>13</v>
      </c>
      <c r="E209" s="9" t="s">
        <v>42</v>
      </c>
      <c r="F209" s="7" t="s">
        <v>207</v>
      </c>
      <c r="G209" s="7" t="s">
        <v>208</v>
      </c>
      <c r="H209" s="7">
        <f>VLOOKUP(C209,[1]南明定向数据!$A$1:$C$1000,3,0)</f>
        <v>101</v>
      </c>
      <c r="I209" s="7">
        <f>SUMPRODUCT((F$2:F$65537=$F209)*($H209&lt;H$2:H$65537))+1</f>
        <v>23</v>
      </c>
      <c r="J209" s="7"/>
      <c r="K209" s="7" t="s">
        <v>17</v>
      </c>
    </row>
    <row r="210" spans="1:11">
      <c r="A210" s="6">
        <v>208</v>
      </c>
      <c r="B210" s="7" t="s">
        <v>231</v>
      </c>
      <c r="C210" s="8">
        <v>52012130301</v>
      </c>
      <c r="D210" s="9" t="s">
        <v>13</v>
      </c>
      <c r="E210" s="9" t="s">
        <v>42</v>
      </c>
      <c r="F210" s="7" t="s">
        <v>207</v>
      </c>
      <c r="G210" s="7" t="s">
        <v>208</v>
      </c>
      <c r="H210" s="7">
        <f>VLOOKUP(C210,[1]南明定向数据!$A$1:$C$1000,3,0)</f>
        <v>100.5</v>
      </c>
      <c r="I210" s="7">
        <f>SUMPRODUCT((F$2:F$65537=$F210)*($H210&lt;H$2:H$65537))+1</f>
        <v>24</v>
      </c>
      <c r="J210" s="7"/>
      <c r="K210" s="7" t="s">
        <v>17</v>
      </c>
    </row>
    <row r="211" spans="1:11">
      <c r="A211" s="6">
        <v>209</v>
      </c>
      <c r="B211" s="7" t="s">
        <v>232</v>
      </c>
      <c r="C211" s="8">
        <v>52012131013</v>
      </c>
      <c r="D211" s="9" t="s">
        <v>13</v>
      </c>
      <c r="E211" s="9" t="s">
        <v>42</v>
      </c>
      <c r="F211" s="7" t="s">
        <v>207</v>
      </c>
      <c r="G211" s="7" t="s">
        <v>208</v>
      </c>
      <c r="H211" s="7">
        <f>VLOOKUP(C211,[1]南明定向数据!$A$1:$C$1000,3,0)</f>
        <v>100.5</v>
      </c>
      <c r="I211" s="7">
        <f>SUMPRODUCT((F$2:F$65537=$F211)*($H211&lt;H$2:H$65537))+1</f>
        <v>24</v>
      </c>
      <c r="J211" s="7"/>
      <c r="K211" s="7" t="s">
        <v>17</v>
      </c>
    </row>
    <row r="212" spans="1:11">
      <c r="A212" s="6">
        <v>210</v>
      </c>
      <c r="B212" s="7" t="s">
        <v>233</v>
      </c>
      <c r="C212" s="8">
        <v>52012130314</v>
      </c>
      <c r="D212" s="9" t="s">
        <v>13</v>
      </c>
      <c r="E212" s="9" t="s">
        <v>42</v>
      </c>
      <c r="F212" s="7" t="s">
        <v>207</v>
      </c>
      <c r="G212" s="7" t="s">
        <v>208</v>
      </c>
      <c r="H212" s="7">
        <f>VLOOKUP(C212,[1]南明定向数据!$A$1:$C$1000,3,0)</f>
        <v>99.5</v>
      </c>
      <c r="I212" s="7">
        <f>SUMPRODUCT((F$2:F$65537=$F212)*($H212&lt;H$2:H$65537))+1</f>
        <v>26</v>
      </c>
      <c r="J212" s="7"/>
      <c r="K212" s="7" t="s">
        <v>28</v>
      </c>
    </row>
    <row r="213" spans="1:11">
      <c r="A213" s="6">
        <v>211</v>
      </c>
      <c r="B213" s="7" t="s">
        <v>234</v>
      </c>
      <c r="C213" s="8">
        <v>52012130710</v>
      </c>
      <c r="D213" s="9" t="s">
        <v>13</v>
      </c>
      <c r="E213" s="9" t="s">
        <v>42</v>
      </c>
      <c r="F213" s="7" t="s">
        <v>207</v>
      </c>
      <c r="G213" s="7" t="s">
        <v>208</v>
      </c>
      <c r="H213" s="7">
        <f>VLOOKUP(C213,[1]南明定向数据!$A$1:$C$1000,3,0)</f>
        <v>99.5</v>
      </c>
      <c r="I213" s="7">
        <f>SUMPRODUCT((F$2:F$65537=$F213)*($H213&lt;H$2:H$65537))+1</f>
        <v>26</v>
      </c>
      <c r="J213" s="7"/>
      <c r="K213" s="7" t="s">
        <v>28</v>
      </c>
    </row>
    <row r="214" spans="1:11">
      <c r="A214" s="6">
        <v>212</v>
      </c>
      <c r="B214" s="7" t="s">
        <v>235</v>
      </c>
      <c r="C214" s="8">
        <v>52012130120</v>
      </c>
      <c r="D214" s="9" t="s">
        <v>13</v>
      </c>
      <c r="E214" s="9" t="s">
        <v>42</v>
      </c>
      <c r="F214" s="7" t="s">
        <v>207</v>
      </c>
      <c r="G214" s="7" t="s">
        <v>208</v>
      </c>
      <c r="H214" s="7">
        <f>VLOOKUP(C214,[1]南明定向数据!$A$1:$C$1000,3,0)</f>
        <v>99</v>
      </c>
      <c r="I214" s="7">
        <f>SUMPRODUCT((F$2:F$65537=$F214)*($H214&lt;H$2:H$65537))+1</f>
        <v>28</v>
      </c>
      <c r="J214" s="7"/>
      <c r="K214" s="7" t="s">
        <v>28</v>
      </c>
    </row>
    <row r="215" spans="1:11">
      <c r="A215" s="6">
        <v>213</v>
      </c>
      <c r="B215" s="7" t="s">
        <v>236</v>
      </c>
      <c r="C215" s="8">
        <v>52012130306</v>
      </c>
      <c r="D215" s="9" t="s">
        <v>13</v>
      </c>
      <c r="E215" s="9" t="s">
        <v>42</v>
      </c>
      <c r="F215" s="7" t="s">
        <v>207</v>
      </c>
      <c r="G215" s="7" t="s">
        <v>208</v>
      </c>
      <c r="H215" s="7">
        <f>VLOOKUP(C215,[1]南明定向数据!$A$1:$C$1000,3,0)</f>
        <v>97.5</v>
      </c>
      <c r="I215" s="7">
        <f>SUMPRODUCT((F$2:F$65537=$F215)*($H215&lt;H$2:H$65537))+1</f>
        <v>29</v>
      </c>
      <c r="J215" s="7"/>
      <c r="K215" s="7" t="s">
        <v>28</v>
      </c>
    </row>
    <row r="216" spans="1:11">
      <c r="A216" s="6">
        <v>214</v>
      </c>
      <c r="B216" s="7" t="s">
        <v>237</v>
      </c>
      <c r="C216" s="8">
        <v>52012130315</v>
      </c>
      <c r="D216" s="9" t="s">
        <v>13</v>
      </c>
      <c r="E216" s="9" t="s">
        <v>42</v>
      </c>
      <c r="F216" s="7" t="s">
        <v>207</v>
      </c>
      <c r="G216" s="7" t="s">
        <v>208</v>
      </c>
      <c r="H216" s="7">
        <f>VLOOKUP(C216,[1]南明定向数据!$A$1:$C$1000,3,0)</f>
        <v>96.5</v>
      </c>
      <c r="I216" s="7">
        <f>SUMPRODUCT((F$2:F$65537=$F216)*($H216&lt;H$2:H$65537))+1</f>
        <v>30</v>
      </c>
      <c r="J216" s="7"/>
      <c r="K216" s="7" t="s">
        <v>28</v>
      </c>
    </row>
    <row r="217" spans="1:11">
      <c r="A217" s="6">
        <v>215</v>
      </c>
      <c r="B217" s="7" t="s">
        <v>238</v>
      </c>
      <c r="C217" s="8">
        <v>52012130802</v>
      </c>
      <c r="D217" s="9" t="s">
        <v>13</v>
      </c>
      <c r="E217" s="9" t="s">
        <v>42</v>
      </c>
      <c r="F217" s="7" t="s">
        <v>207</v>
      </c>
      <c r="G217" s="7" t="s">
        <v>208</v>
      </c>
      <c r="H217" s="7">
        <f>VLOOKUP(C217,[1]南明定向数据!$A$1:$C$1000,3,0)</f>
        <v>94</v>
      </c>
      <c r="I217" s="7">
        <f>SUMPRODUCT((F$2:F$65537=$F217)*($H217&lt;H$2:H$65537))+1</f>
        <v>31</v>
      </c>
      <c r="J217" s="7"/>
      <c r="K217" s="7" t="s">
        <v>28</v>
      </c>
    </row>
    <row r="218" spans="1:11">
      <c r="A218" s="6">
        <v>216</v>
      </c>
      <c r="B218" s="7" t="s">
        <v>239</v>
      </c>
      <c r="C218" s="8">
        <v>52012131021</v>
      </c>
      <c r="D218" s="9" t="s">
        <v>13</v>
      </c>
      <c r="E218" s="9" t="s">
        <v>42</v>
      </c>
      <c r="F218" s="7" t="s">
        <v>207</v>
      </c>
      <c r="G218" s="7" t="s">
        <v>208</v>
      </c>
      <c r="H218" s="7">
        <f>VLOOKUP(C218,[1]南明定向数据!$A$1:$C$1000,3,0)</f>
        <v>91</v>
      </c>
      <c r="I218" s="7">
        <f>SUMPRODUCT((F$2:F$65537=$F218)*($H218&lt;H$2:H$65537))+1</f>
        <v>32</v>
      </c>
      <c r="J218" s="7"/>
      <c r="K218" s="7" t="s">
        <v>28</v>
      </c>
    </row>
    <row r="219" spans="1:11">
      <c r="A219" s="6">
        <v>217</v>
      </c>
      <c r="B219" s="7" t="s">
        <v>240</v>
      </c>
      <c r="C219" s="8">
        <v>52012130124</v>
      </c>
      <c r="D219" s="9" t="s">
        <v>13</v>
      </c>
      <c r="E219" s="9" t="s">
        <v>42</v>
      </c>
      <c r="F219" s="7" t="s">
        <v>207</v>
      </c>
      <c r="G219" s="7" t="s">
        <v>208</v>
      </c>
      <c r="H219" s="7">
        <f>VLOOKUP(C219,[1]南明定向数据!$A$1:$C$1000,3,0)</f>
        <v>90.5</v>
      </c>
      <c r="I219" s="7">
        <f>SUMPRODUCT((F$2:F$65537=$F219)*($H219&lt;H$2:H$65537))+1</f>
        <v>33</v>
      </c>
      <c r="J219" s="7"/>
      <c r="K219" s="7" t="s">
        <v>28</v>
      </c>
    </row>
    <row r="220" spans="1:11">
      <c r="A220" s="6">
        <v>218</v>
      </c>
      <c r="B220" s="7" t="s">
        <v>241</v>
      </c>
      <c r="C220" s="8">
        <v>52012130811</v>
      </c>
      <c r="D220" s="9" t="s">
        <v>13</v>
      </c>
      <c r="E220" s="9" t="s">
        <v>42</v>
      </c>
      <c r="F220" s="7" t="s">
        <v>207</v>
      </c>
      <c r="G220" s="7" t="s">
        <v>208</v>
      </c>
      <c r="H220" s="7">
        <f>VLOOKUP(C220,[1]南明定向数据!$A$1:$C$1000,3,0)</f>
        <v>88</v>
      </c>
      <c r="I220" s="7">
        <f>SUMPRODUCT((F$2:F$65537=$F220)*($H220&lt;H$2:H$65537))+1</f>
        <v>34</v>
      </c>
      <c r="J220" s="7"/>
      <c r="K220" s="7" t="s">
        <v>28</v>
      </c>
    </row>
    <row r="221" spans="1:11">
      <c r="A221" s="6">
        <v>219</v>
      </c>
      <c r="B221" s="7" t="s">
        <v>242</v>
      </c>
      <c r="C221" s="8">
        <v>52012130123</v>
      </c>
      <c r="D221" s="9" t="s">
        <v>13</v>
      </c>
      <c r="E221" s="9" t="s">
        <v>42</v>
      </c>
      <c r="F221" s="7" t="s">
        <v>207</v>
      </c>
      <c r="G221" s="7" t="s">
        <v>208</v>
      </c>
      <c r="H221" s="7">
        <f>VLOOKUP(C221,[1]南明定向数据!$A$1:$C$1000,3,0)</f>
        <v>87.5</v>
      </c>
      <c r="I221" s="7">
        <f>SUMPRODUCT((F$2:F$65537=$F221)*($H221&lt;H$2:H$65537))+1</f>
        <v>35</v>
      </c>
      <c r="J221" s="7"/>
      <c r="K221" s="7" t="s">
        <v>28</v>
      </c>
    </row>
    <row r="222" spans="1:11">
      <c r="A222" s="6">
        <v>220</v>
      </c>
      <c r="B222" s="7" t="s">
        <v>243</v>
      </c>
      <c r="C222" s="8">
        <v>52012130404</v>
      </c>
      <c r="D222" s="9" t="s">
        <v>13</v>
      </c>
      <c r="E222" s="9" t="s">
        <v>42</v>
      </c>
      <c r="F222" s="7" t="s">
        <v>207</v>
      </c>
      <c r="G222" s="7" t="s">
        <v>208</v>
      </c>
      <c r="H222" s="7">
        <f>VLOOKUP(C222,[1]南明定向数据!$A$1:$C$1000,3,0)</f>
        <v>87.5</v>
      </c>
      <c r="I222" s="7">
        <f>SUMPRODUCT((F$2:F$65537=$F222)*($H222&lt;H$2:H$65537))+1</f>
        <v>35</v>
      </c>
      <c r="J222" s="7"/>
      <c r="K222" s="7" t="s">
        <v>28</v>
      </c>
    </row>
    <row r="223" spans="1:11">
      <c r="A223" s="6">
        <v>221</v>
      </c>
      <c r="B223" s="7" t="s">
        <v>244</v>
      </c>
      <c r="C223" s="8">
        <v>52012130330</v>
      </c>
      <c r="D223" s="9" t="s">
        <v>13</v>
      </c>
      <c r="E223" s="9" t="s">
        <v>42</v>
      </c>
      <c r="F223" s="7" t="s">
        <v>207</v>
      </c>
      <c r="G223" s="7" t="s">
        <v>208</v>
      </c>
      <c r="H223" s="7">
        <f>VLOOKUP(C223,[1]南明定向数据!$A$1:$C$1000,3,0)</f>
        <v>87</v>
      </c>
      <c r="I223" s="7">
        <f>SUMPRODUCT((F$2:F$65537=$F223)*($H223&lt;H$2:H$65537))+1</f>
        <v>37</v>
      </c>
      <c r="J223" s="7"/>
      <c r="K223" s="7" t="s">
        <v>28</v>
      </c>
    </row>
    <row r="224" spans="1:11">
      <c r="A224" s="6">
        <v>222</v>
      </c>
      <c r="B224" s="7" t="s">
        <v>245</v>
      </c>
      <c r="C224" s="8">
        <v>52012130630</v>
      </c>
      <c r="D224" s="9" t="s">
        <v>13</v>
      </c>
      <c r="E224" s="9" t="s">
        <v>42</v>
      </c>
      <c r="F224" s="7" t="s">
        <v>207</v>
      </c>
      <c r="G224" s="7" t="s">
        <v>208</v>
      </c>
      <c r="H224" s="7">
        <f>VLOOKUP(C224,[1]南明定向数据!$A$1:$C$1000,3,0)</f>
        <v>85.5</v>
      </c>
      <c r="I224" s="7">
        <f>SUMPRODUCT((F$2:F$65537=$F224)*($H224&lt;H$2:H$65537))+1</f>
        <v>38</v>
      </c>
      <c r="J224" s="7"/>
      <c r="K224" s="7" t="s">
        <v>28</v>
      </c>
    </row>
    <row r="225" spans="1:11">
      <c r="A225" s="6">
        <v>223</v>
      </c>
      <c r="B225" s="7" t="s">
        <v>246</v>
      </c>
      <c r="C225" s="8">
        <v>52012130615</v>
      </c>
      <c r="D225" s="9" t="s">
        <v>13</v>
      </c>
      <c r="E225" s="9" t="s">
        <v>42</v>
      </c>
      <c r="F225" s="7" t="s">
        <v>207</v>
      </c>
      <c r="G225" s="7" t="s">
        <v>208</v>
      </c>
      <c r="H225" s="7">
        <f>VLOOKUP(C225,[1]南明定向数据!$A$1:$C$1000,3,0)</f>
        <v>79</v>
      </c>
      <c r="I225" s="7">
        <f>SUMPRODUCT((F$2:F$65537=$F225)*($H225&lt;H$2:H$65537))+1</f>
        <v>39</v>
      </c>
      <c r="J225" s="7"/>
      <c r="K225" s="7" t="s">
        <v>28</v>
      </c>
    </row>
    <row r="226" spans="1:11">
      <c r="A226" s="6">
        <v>224</v>
      </c>
      <c r="B226" s="7" t="s">
        <v>247</v>
      </c>
      <c r="C226" s="8">
        <v>52012130217</v>
      </c>
      <c r="D226" s="9" t="s">
        <v>13</v>
      </c>
      <c r="E226" s="9" t="s">
        <v>42</v>
      </c>
      <c r="F226" s="7" t="s">
        <v>207</v>
      </c>
      <c r="G226" s="7" t="s">
        <v>208</v>
      </c>
      <c r="H226" s="7">
        <f>VLOOKUP(C226,[1]南明定向数据!$A$1:$C$1000,3,0)</f>
        <v>0</v>
      </c>
      <c r="I226" s="7">
        <f>SUMPRODUCT((F$2:F$65537=$F226)*($H226&lt;H$2:H$65537))+1</f>
        <v>40</v>
      </c>
      <c r="J226" s="7"/>
      <c r="K226" s="7" t="s">
        <v>28</v>
      </c>
    </row>
    <row r="227" spans="1:11">
      <c r="A227" s="6">
        <v>225</v>
      </c>
      <c r="B227" s="7" t="s">
        <v>248</v>
      </c>
      <c r="C227" s="8">
        <v>52012130529</v>
      </c>
      <c r="D227" s="9" t="s">
        <v>13</v>
      </c>
      <c r="E227" s="9" t="s">
        <v>42</v>
      </c>
      <c r="F227" s="7" t="s">
        <v>207</v>
      </c>
      <c r="G227" s="7" t="s">
        <v>208</v>
      </c>
      <c r="H227" s="7">
        <f>VLOOKUP(C227,[1]南明定向数据!$A$1:$C$1000,3,0)</f>
        <v>0</v>
      </c>
      <c r="I227" s="7">
        <f>SUMPRODUCT((F$2:F$65537=$F227)*($H227&lt;H$2:H$65537))+1</f>
        <v>40</v>
      </c>
      <c r="J227" s="7"/>
      <c r="K227" s="7" t="s">
        <v>28</v>
      </c>
    </row>
    <row r="228" spans="1:11">
      <c r="A228" s="6">
        <v>226</v>
      </c>
      <c r="B228" s="7" t="s">
        <v>249</v>
      </c>
      <c r="C228" s="8">
        <v>52012130629</v>
      </c>
      <c r="D228" s="9" t="s">
        <v>13</v>
      </c>
      <c r="E228" s="9" t="s">
        <v>42</v>
      </c>
      <c r="F228" s="7" t="s">
        <v>207</v>
      </c>
      <c r="G228" s="7" t="s">
        <v>208</v>
      </c>
      <c r="H228" s="7">
        <f>VLOOKUP(C228,[1]南明定向数据!$A$1:$C$1000,3,0)</f>
        <v>0</v>
      </c>
      <c r="I228" s="7">
        <f>SUMPRODUCT((F$2:F$65537=$F228)*($H228&lt;H$2:H$65537))+1</f>
        <v>40</v>
      </c>
      <c r="J228" s="7"/>
      <c r="K228" s="7" t="s">
        <v>28</v>
      </c>
    </row>
    <row r="229" spans="1:11">
      <c r="A229" s="6">
        <v>227</v>
      </c>
      <c r="B229" s="7" t="s">
        <v>250</v>
      </c>
      <c r="C229" s="8">
        <v>52012130713</v>
      </c>
      <c r="D229" s="9" t="s">
        <v>13</v>
      </c>
      <c r="E229" s="9" t="s">
        <v>42</v>
      </c>
      <c r="F229" s="7" t="s">
        <v>207</v>
      </c>
      <c r="G229" s="7" t="s">
        <v>208</v>
      </c>
      <c r="H229" s="7">
        <f>VLOOKUP(C229,[1]南明定向数据!$A$1:$C$1000,3,0)</f>
        <v>0</v>
      </c>
      <c r="I229" s="7">
        <f>SUMPRODUCT((F$2:F$65537=$F229)*($H229&lt;H$2:H$65537))+1</f>
        <v>40</v>
      </c>
      <c r="J229" s="7"/>
      <c r="K229" s="7" t="s">
        <v>28</v>
      </c>
    </row>
    <row r="230" spans="1:11">
      <c r="A230" s="6">
        <v>228</v>
      </c>
      <c r="B230" s="7" t="s">
        <v>251</v>
      </c>
      <c r="C230" s="8">
        <v>52012130728</v>
      </c>
      <c r="D230" s="9" t="s">
        <v>13</v>
      </c>
      <c r="E230" s="9" t="s">
        <v>42</v>
      </c>
      <c r="F230" s="7" t="s">
        <v>207</v>
      </c>
      <c r="G230" s="7" t="s">
        <v>208</v>
      </c>
      <c r="H230" s="7">
        <f>VLOOKUP(C230,[1]南明定向数据!$A$1:$C$1000,3,0)</f>
        <v>0</v>
      </c>
      <c r="I230" s="7">
        <f>SUMPRODUCT((F$2:F$65537=$F230)*($H230&lt;H$2:H$65537))+1</f>
        <v>40</v>
      </c>
      <c r="J230" s="7"/>
      <c r="K230" s="7" t="s">
        <v>28</v>
      </c>
    </row>
    <row r="231" spans="1:11">
      <c r="A231" s="6">
        <v>229</v>
      </c>
      <c r="B231" s="7" t="s">
        <v>252</v>
      </c>
      <c r="C231" s="8">
        <v>52012131023</v>
      </c>
      <c r="D231" s="9" t="s">
        <v>13</v>
      </c>
      <c r="E231" s="9" t="s">
        <v>42</v>
      </c>
      <c r="F231" s="7" t="s">
        <v>207</v>
      </c>
      <c r="G231" s="7" t="s">
        <v>208</v>
      </c>
      <c r="H231" s="7">
        <f>VLOOKUP(C231,[1]南明定向数据!$A$1:$C$1000,3,0)</f>
        <v>0</v>
      </c>
      <c r="I231" s="7">
        <f>SUMPRODUCT((F$2:F$65537=$F231)*($H231&lt;H$2:H$65537))+1</f>
        <v>40</v>
      </c>
      <c r="J231" s="7"/>
      <c r="K231" s="7" t="s">
        <v>28</v>
      </c>
    </row>
    <row r="232" spans="1:11">
      <c r="A232" s="6">
        <v>230</v>
      </c>
      <c r="B232" s="7" t="s">
        <v>253</v>
      </c>
      <c r="C232" s="8">
        <v>52012130402</v>
      </c>
      <c r="D232" s="9" t="s">
        <v>13</v>
      </c>
      <c r="E232" s="9" t="s">
        <v>42</v>
      </c>
      <c r="F232" s="7" t="s">
        <v>254</v>
      </c>
      <c r="G232" s="7" t="s">
        <v>255</v>
      </c>
      <c r="H232" s="7">
        <f>VLOOKUP(C232,[1]南明定向数据!$A$1:$C$1000,3,0)</f>
        <v>127</v>
      </c>
      <c r="I232" s="7">
        <f>SUMPRODUCT((F$2:F$65537=$F232)*($H232&lt;H$2:H$65537))+1</f>
        <v>1</v>
      </c>
      <c r="J232" s="7">
        <f>VLOOKUP(F232,[2]Sheet2!B$1:E$65536,4,0)</f>
        <v>3</v>
      </c>
      <c r="K232" s="7" t="s">
        <v>17</v>
      </c>
    </row>
    <row r="233" spans="1:11">
      <c r="A233" s="6">
        <v>231</v>
      </c>
      <c r="B233" s="7" t="s">
        <v>256</v>
      </c>
      <c r="C233" s="8">
        <v>52012130415</v>
      </c>
      <c r="D233" s="9" t="s">
        <v>13</v>
      </c>
      <c r="E233" s="9" t="s">
        <v>42</v>
      </c>
      <c r="F233" s="7" t="s">
        <v>254</v>
      </c>
      <c r="G233" s="7" t="s">
        <v>255</v>
      </c>
      <c r="H233" s="7">
        <f>VLOOKUP(C233,[1]南明定向数据!$A$1:$C$1000,3,0)</f>
        <v>123.5</v>
      </c>
      <c r="I233" s="7">
        <f>SUMPRODUCT((F$2:F$65537=$F233)*($H233&lt;H$2:H$65537))+1</f>
        <v>2</v>
      </c>
      <c r="J233" s="7"/>
      <c r="K233" s="7" t="s">
        <v>17</v>
      </c>
    </row>
    <row r="234" spans="1:11">
      <c r="A234" s="6">
        <v>232</v>
      </c>
      <c r="B234" s="7" t="s">
        <v>257</v>
      </c>
      <c r="C234" s="8">
        <v>52012130505</v>
      </c>
      <c r="D234" s="9" t="s">
        <v>13</v>
      </c>
      <c r="E234" s="9" t="s">
        <v>42</v>
      </c>
      <c r="F234" s="7" t="s">
        <v>254</v>
      </c>
      <c r="G234" s="7" t="s">
        <v>255</v>
      </c>
      <c r="H234" s="7">
        <f>VLOOKUP(C234,[1]南明定向数据!$A$1:$C$1000,3,0)</f>
        <v>122</v>
      </c>
      <c r="I234" s="7">
        <f>SUMPRODUCT((F$2:F$65537=$F234)*($H234&lt;H$2:H$65537))+1</f>
        <v>3</v>
      </c>
      <c r="J234" s="7"/>
      <c r="K234" s="7" t="s">
        <v>17</v>
      </c>
    </row>
    <row r="235" spans="1:11">
      <c r="A235" s="6">
        <v>233</v>
      </c>
      <c r="B235" s="7" t="s">
        <v>258</v>
      </c>
      <c r="C235" s="8">
        <v>52012130816</v>
      </c>
      <c r="D235" s="9" t="s">
        <v>13</v>
      </c>
      <c r="E235" s="9" t="s">
        <v>42</v>
      </c>
      <c r="F235" s="7" t="s">
        <v>254</v>
      </c>
      <c r="G235" s="7" t="s">
        <v>255</v>
      </c>
      <c r="H235" s="7">
        <f>VLOOKUP(C235,[1]南明定向数据!$A$1:$C$1000,3,0)</f>
        <v>121.5</v>
      </c>
      <c r="I235" s="7">
        <f>SUMPRODUCT((F$2:F$65537=$F235)*($H235&lt;H$2:H$65537))+1</f>
        <v>4</v>
      </c>
      <c r="J235" s="7"/>
      <c r="K235" s="7" t="s">
        <v>17</v>
      </c>
    </row>
    <row r="236" spans="1:11">
      <c r="A236" s="6">
        <v>234</v>
      </c>
      <c r="B236" s="7" t="s">
        <v>259</v>
      </c>
      <c r="C236" s="8">
        <v>52012130601</v>
      </c>
      <c r="D236" s="9" t="s">
        <v>13</v>
      </c>
      <c r="E236" s="9" t="s">
        <v>42</v>
      </c>
      <c r="F236" s="7" t="s">
        <v>254</v>
      </c>
      <c r="G236" s="7" t="s">
        <v>255</v>
      </c>
      <c r="H236" s="7">
        <f>VLOOKUP(C236,[1]南明定向数据!$A$1:$C$1000,3,0)</f>
        <v>119.5</v>
      </c>
      <c r="I236" s="7">
        <f>SUMPRODUCT((F$2:F$65537=$F236)*($H236&lt;H$2:H$65537))+1</f>
        <v>5</v>
      </c>
      <c r="J236" s="7"/>
      <c r="K236" s="7" t="s">
        <v>17</v>
      </c>
    </row>
    <row r="237" spans="1:11">
      <c r="A237" s="6">
        <v>235</v>
      </c>
      <c r="B237" s="7" t="s">
        <v>260</v>
      </c>
      <c r="C237" s="8">
        <v>52012130703</v>
      </c>
      <c r="D237" s="9" t="s">
        <v>13</v>
      </c>
      <c r="E237" s="9" t="s">
        <v>42</v>
      </c>
      <c r="F237" s="7" t="s">
        <v>254</v>
      </c>
      <c r="G237" s="7" t="s">
        <v>255</v>
      </c>
      <c r="H237" s="7">
        <f>VLOOKUP(C237,[1]南明定向数据!$A$1:$C$1000,3,0)</f>
        <v>119</v>
      </c>
      <c r="I237" s="7">
        <f>SUMPRODUCT((F$2:F$65537=$F237)*($H237&lt;H$2:H$65537))+1</f>
        <v>6</v>
      </c>
      <c r="J237" s="7"/>
      <c r="K237" s="7" t="s">
        <v>17</v>
      </c>
    </row>
    <row r="238" spans="1:11">
      <c r="A238" s="6">
        <v>236</v>
      </c>
      <c r="B238" s="7" t="s">
        <v>261</v>
      </c>
      <c r="C238" s="8">
        <v>52012130602</v>
      </c>
      <c r="D238" s="9" t="s">
        <v>13</v>
      </c>
      <c r="E238" s="9" t="s">
        <v>42</v>
      </c>
      <c r="F238" s="7" t="s">
        <v>254</v>
      </c>
      <c r="G238" s="7" t="s">
        <v>255</v>
      </c>
      <c r="H238" s="7">
        <f>VLOOKUP(C238,[1]南明定向数据!$A$1:$C$1000,3,0)</f>
        <v>118.5</v>
      </c>
      <c r="I238" s="7">
        <f>SUMPRODUCT((F$2:F$65537=$F238)*($H238&lt;H$2:H$65537))+1</f>
        <v>7</v>
      </c>
      <c r="J238" s="7"/>
      <c r="K238" s="7" t="s">
        <v>17</v>
      </c>
    </row>
    <row r="239" spans="1:11">
      <c r="A239" s="6">
        <v>237</v>
      </c>
      <c r="B239" s="7" t="s">
        <v>262</v>
      </c>
      <c r="C239" s="8">
        <v>52012130111</v>
      </c>
      <c r="D239" s="9" t="s">
        <v>13</v>
      </c>
      <c r="E239" s="9" t="s">
        <v>42</v>
      </c>
      <c r="F239" s="7" t="s">
        <v>254</v>
      </c>
      <c r="G239" s="7" t="s">
        <v>255</v>
      </c>
      <c r="H239" s="7">
        <f>VLOOKUP(C239,[1]南明定向数据!$A$1:$C$1000,3,0)</f>
        <v>118</v>
      </c>
      <c r="I239" s="7">
        <f>SUMPRODUCT((F$2:F$65537=$F239)*($H239&lt;H$2:H$65537))+1</f>
        <v>8</v>
      </c>
      <c r="J239" s="7"/>
      <c r="K239" s="7" t="s">
        <v>17</v>
      </c>
    </row>
    <row r="240" spans="1:11">
      <c r="A240" s="6">
        <v>238</v>
      </c>
      <c r="B240" s="7" t="s">
        <v>263</v>
      </c>
      <c r="C240" s="8">
        <v>52012130212</v>
      </c>
      <c r="D240" s="9" t="s">
        <v>13</v>
      </c>
      <c r="E240" s="9" t="s">
        <v>42</v>
      </c>
      <c r="F240" s="7" t="s">
        <v>254</v>
      </c>
      <c r="G240" s="7" t="s">
        <v>255</v>
      </c>
      <c r="H240" s="7">
        <f>VLOOKUP(C240,[1]南明定向数据!$A$1:$C$1000,3,0)</f>
        <v>118</v>
      </c>
      <c r="I240" s="7">
        <f>SUMPRODUCT((F$2:F$65537=$F240)*($H240&lt;H$2:H$65537))+1</f>
        <v>8</v>
      </c>
      <c r="J240" s="7"/>
      <c r="K240" s="7" t="s">
        <v>17</v>
      </c>
    </row>
    <row r="241" spans="1:11">
      <c r="A241" s="6">
        <v>239</v>
      </c>
      <c r="B241" s="7" t="s">
        <v>264</v>
      </c>
      <c r="C241" s="8">
        <v>52012131106</v>
      </c>
      <c r="D241" s="9" t="s">
        <v>13</v>
      </c>
      <c r="E241" s="9" t="s">
        <v>42</v>
      </c>
      <c r="F241" s="7" t="s">
        <v>254</v>
      </c>
      <c r="G241" s="7" t="s">
        <v>255</v>
      </c>
      <c r="H241" s="7">
        <f>VLOOKUP(C241,[1]南明定向数据!$A$1:$C$1000,3,0)</f>
        <v>117.5</v>
      </c>
      <c r="I241" s="7">
        <f>SUMPRODUCT((F$2:F$65537=$F241)*($H241&lt;H$2:H$65537))+1</f>
        <v>10</v>
      </c>
      <c r="J241" s="7"/>
      <c r="K241" s="7" t="s">
        <v>17</v>
      </c>
    </row>
    <row r="242" spans="1:11">
      <c r="A242" s="6">
        <v>240</v>
      </c>
      <c r="B242" s="7" t="s">
        <v>265</v>
      </c>
      <c r="C242" s="8">
        <v>52012131001</v>
      </c>
      <c r="D242" s="9" t="s">
        <v>13</v>
      </c>
      <c r="E242" s="9" t="s">
        <v>42</v>
      </c>
      <c r="F242" s="7" t="s">
        <v>254</v>
      </c>
      <c r="G242" s="7" t="s">
        <v>255</v>
      </c>
      <c r="H242" s="7">
        <f>VLOOKUP(C242,[1]南明定向数据!$A$1:$C$1000,3,0)</f>
        <v>115</v>
      </c>
      <c r="I242" s="7">
        <f>SUMPRODUCT((F$2:F$65537=$F242)*($H242&lt;H$2:H$65537))+1</f>
        <v>11</v>
      </c>
      <c r="J242" s="7"/>
      <c r="K242" s="7" t="s">
        <v>17</v>
      </c>
    </row>
    <row r="243" spans="1:11">
      <c r="A243" s="6">
        <v>241</v>
      </c>
      <c r="B243" s="7" t="s">
        <v>266</v>
      </c>
      <c r="C243" s="8">
        <v>52012130526</v>
      </c>
      <c r="D243" s="9" t="s">
        <v>13</v>
      </c>
      <c r="E243" s="9" t="s">
        <v>42</v>
      </c>
      <c r="F243" s="7" t="s">
        <v>254</v>
      </c>
      <c r="G243" s="7" t="s">
        <v>255</v>
      </c>
      <c r="H243" s="7">
        <f>VLOOKUP(C243,[1]南明定向数据!$A$1:$C$1000,3,0)</f>
        <v>114.5</v>
      </c>
      <c r="I243" s="7">
        <f>SUMPRODUCT((F$2:F$65537=$F243)*($H243&lt;H$2:H$65537))+1</f>
        <v>12</v>
      </c>
      <c r="J243" s="7"/>
      <c r="K243" s="7" t="s">
        <v>17</v>
      </c>
    </row>
    <row r="244" spans="1:11">
      <c r="A244" s="6">
        <v>242</v>
      </c>
      <c r="B244" s="7" t="s">
        <v>267</v>
      </c>
      <c r="C244" s="8">
        <v>52012130910</v>
      </c>
      <c r="D244" s="9" t="s">
        <v>13</v>
      </c>
      <c r="E244" s="9" t="s">
        <v>42</v>
      </c>
      <c r="F244" s="7" t="s">
        <v>254</v>
      </c>
      <c r="G244" s="7" t="s">
        <v>255</v>
      </c>
      <c r="H244" s="7">
        <f>VLOOKUP(C244,[1]南明定向数据!$A$1:$C$1000,3,0)</f>
        <v>113.5</v>
      </c>
      <c r="I244" s="7">
        <f>SUMPRODUCT((F$2:F$65537=$F244)*($H244&lt;H$2:H$65537))+1</f>
        <v>13</v>
      </c>
      <c r="J244" s="7"/>
      <c r="K244" s="7" t="s">
        <v>17</v>
      </c>
    </row>
    <row r="245" spans="1:11">
      <c r="A245" s="6">
        <v>243</v>
      </c>
      <c r="B245" s="7" t="s">
        <v>268</v>
      </c>
      <c r="C245" s="8">
        <v>52012130923</v>
      </c>
      <c r="D245" s="9" t="s">
        <v>13</v>
      </c>
      <c r="E245" s="9" t="s">
        <v>42</v>
      </c>
      <c r="F245" s="7" t="s">
        <v>254</v>
      </c>
      <c r="G245" s="7" t="s">
        <v>255</v>
      </c>
      <c r="H245" s="7">
        <f>VLOOKUP(C245,[1]南明定向数据!$A$1:$C$1000,3,0)</f>
        <v>113.5</v>
      </c>
      <c r="I245" s="7">
        <f>SUMPRODUCT((F$2:F$65537=$F245)*($H245&lt;H$2:H$65537))+1</f>
        <v>13</v>
      </c>
      <c r="J245" s="7"/>
      <c r="K245" s="7" t="s">
        <v>17</v>
      </c>
    </row>
    <row r="246" spans="1:11">
      <c r="A246" s="6">
        <v>244</v>
      </c>
      <c r="B246" s="7" t="s">
        <v>269</v>
      </c>
      <c r="C246" s="8">
        <v>52012130927</v>
      </c>
      <c r="D246" s="9" t="s">
        <v>13</v>
      </c>
      <c r="E246" s="9" t="s">
        <v>42</v>
      </c>
      <c r="F246" s="7" t="s">
        <v>254</v>
      </c>
      <c r="G246" s="7" t="s">
        <v>255</v>
      </c>
      <c r="H246" s="7">
        <f>VLOOKUP(C246,[1]南明定向数据!$A$1:$C$1000,3,0)</f>
        <v>113.5</v>
      </c>
      <c r="I246" s="7">
        <f>SUMPRODUCT((F$2:F$65537=$F246)*($H246&lt;H$2:H$65537))+1</f>
        <v>13</v>
      </c>
      <c r="J246" s="7"/>
      <c r="K246" s="7" t="s">
        <v>17</v>
      </c>
    </row>
    <row r="247" spans="1:11">
      <c r="A247" s="6">
        <v>245</v>
      </c>
      <c r="B247" s="7" t="s">
        <v>270</v>
      </c>
      <c r="C247" s="8">
        <v>52012130920</v>
      </c>
      <c r="D247" s="9" t="s">
        <v>13</v>
      </c>
      <c r="E247" s="9" t="s">
        <v>42</v>
      </c>
      <c r="F247" s="7" t="s">
        <v>254</v>
      </c>
      <c r="G247" s="7" t="s">
        <v>255</v>
      </c>
      <c r="H247" s="7">
        <f>VLOOKUP(C247,[1]南明定向数据!$A$1:$C$1000,3,0)</f>
        <v>113</v>
      </c>
      <c r="I247" s="7">
        <f>SUMPRODUCT((F$2:F$65537=$F247)*($H247&lt;H$2:H$65537))+1</f>
        <v>16</v>
      </c>
      <c r="J247" s="7"/>
      <c r="K247" s="7" t="s">
        <v>28</v>
      </c>
    </row>
    <row r="248" spans="1:11">
      <c r="A248" s="6">
        <v>246</v>
      </c>
      <c r="B248" s="7" t="s">
        <v>271</v>
      </c>
      <c r="C248" s="8">
        <v>52012130326</v>
      </c>
      <c r="D248" s="9" t="s">
        <v>13</v>
      </c>
      <c r="E248" s="9" t="s">
        <v>42</v>
      </c>
      <c r="F248" s="7" t="s">
        <v>254</v>
      </c>
      <c r="G248" s="7" t="s">
        <v>255</v>
      </c>
      <c r="H248" s="7">
        <f>VLOOKUP(C248,[1]南明定向数据!$A$1:$C$1000,3,0)</f>
        <v>112</v>
      </c>
      <c r="I248" s="7">
        <f>SUMPRODUCT((F$2:F$65537=$F248)*($H248&lt;H$2:H$65537))+1</f>
        <v>17</v>
      </c>
      <c r="J248" s="7"/>
      <c r="K248" s="7" t="s">
        <v>28</v>
      </c>
    </row>
    <row r="249" spans="1:11">
      <c r="A249" s="6">
        <v>247</v>
      </c>
      <c r="B249" s="7" t="s">
        <v>272</v>
      </c>
      <c r="C249" s="8">
        <v>52012131014</v>
      </c>
      <c r="D249" s="9" t="s">
        <v>13</v>
      </c>
      <c r="E249" s="9" t="s">
        <v>42</v>
      </c>
      <c r="F249" s="7" t="s">
        <v>254</v>
      </c>
      <c r="G249" s="7" t="s">
        <v>255</v>
      </c>
      <c r="H249" s="7">
        <f>VLOOKUP(C249,[1]南明定向数据!$A$1:$C$1000,3,0)</f>
        <v>111.5</v>
      </c>
      <c r="I249" s="7">
        <f>SUMPRODUCT((F$2:F$65537=$F249)*($H249&lt;H$2:H$65537))+1</f>
        <v>18</v>
      </c>
      <c r="J249" s="7"/>
      <c r="K249" s="7" t="s">
        <v>28</v>
      </c>
    </row>
    <row r="250" spans="1:11">
      <c r="A250" s="6">
        <v>248</v>
      </c>
      <c r="B250" s="7" t="s">
        <v>273</v>
      </c>
      <c r="C250" s="8">
        <v>52012131030</v>
      </c>
      <c r="D250" s="9" t="s">
        <v>13</v>
      </c>
      <c r="E250" s="9" t="s">
        <v>42</v>
      </c>
      <c r="F250" s="7" t="s">
        <v>254</v>
      </c>
      <c r="G250" s="7" t="s">
        <v>255</v>
      </c>
      <c r="H250" s="7">
        <f>VLOOKUP(C250,[1]南明定向数据!$A$1:$C$1000,3,0)</f>
        <v>111</v>
      </c>
      <c r="I250" s="7">
        <f>SUMPRODUCT((F$2:F$65537=$F250)*($H250&lt;H$2:H$65537))+1</f>
        <v>19</v>
      </c>
      <c r="J250" s="7"/>
      <c r="K250" s="7" t="s">
        <v>28</v>
      </c>
    </row>
    <row r="251" spans="1:11">
      <c r="A251" s="6">
        <v>249</v>
      </c>
      <c r="B251" s="7" t="s">
        <v>274</v>
      </c>
      <c r="C251" s="8">
        <v>52012131216</v>
      </c>
      <c r="D251" s="9" t="s">
        <v>13</v>
      </c>
      <c r="E251" s="9" t="s">
        <v>42</v>
      </c>
      <c r="F251" s="7" t="s">
        <v>254</v>
      </c>
      <c r="G251" s="7" t="s">
        <v>255</v>
      </c>
      <c r="H251" s="7">
        <f>VLOOKUP(C251,[1]南明定向数据!$A$1:$C$1000,3,0)</f>
        <v>111</v>
      </c>
      <c r="I251" s="7">
        <f>SUMPRODUCT((F$2:F$65537=$F251)*($H251&lt;H$2:H$65537))+1</f>
        <v>19</v>
      </c>
      <c r="J251" s="7"/>
      <c r="K251" s="7" t="s">
        <v>28</v>
      </c>
    </row>
    <row r="252" spans="1:11">
      <c r="A252" s="6">
        <v>250</v>
      </c>
      <c r="B252" s="7" t="s">
        <v>275</v>
      </c>
      <c r="C252" s="8">
        <v>52012130709</v>
      </c>
      <c r="D252" s="9" t="s">
        <v>13</v>
      </c>
      <c r="E252" s="9" t="s">
        <v>42</v>
      </c>
      <c r="F252" s="7" t="s">
        <v>254</v>
      </c>
      <c r="G252" s="7" t="s">
        <v>255</v>
      </c>
      <c r="H252" s="7">
        <f>VLOOKUP(C252,[1]南明定向数据!$A$1:$C$1000,3,0)</f>
        <v>110.5</v>
      </c>
      <c r="I252" s="7">
        <f>SUMPRODUCT((F$2:F$65537=$F252)*($H252&lt;H$2:H$65537))+1</f>
        <v>21</v>
      </c>
      <c r="J252" s="7"/>
      <c r="K252" s="7" t="s">
        <v>28</v>
      </c>
    </row>
    <row r="253" spans="1:11">
      <c r="A253" s="6">
        <v>251</v>
      </c>
      <c r="B253" s="7" t="s">
        <v>276</v>
      </c>
      <c r="C253" s="8">
        <v>52012130616</v>
      </c>
      <c r="D253" s="9" t="s">
        <v>13</v>
      </c>
      <c r="E253" s="9" t="s">
        <v>42</v>
      </c>
      <c r="F253" s="7" t="s">
        <v>254</v>
      </c>
      <c r="G253" s="7" t="s">
        <v>255</v>
      </c>
      <c r="H253" s="7">
        <f>VLOOKUP(C253,[1]南明定向数据!$A$1:$C$1000,3,0)</f>
        <v>110</v>
      </c>
      <c r="I253" s="7">
        <f>SUMPRODUCT((F$2:F$65537=$F253)*($H253&lt;H$2:H$65537))+1</f>
        <v>22</v>
      </c>
      <c r="J253" s="7"/>
      <c r="K253" s="7" t="s">
        <v>28</v>
      </c>
    </row>
    <row r="254" spans="1:11">
      <c r="A254" s="6">
        <v>252</v>
      </c>
      <c r="B254" s="7" t="s">
        <v>277</v>
      </c>
      <c r="C254" s="8">
        <v>52012130510</v>
      </c>
      <c r="D254" s="9" t="s">
        <v>13</v>
      </c>
      <c r="E254" s="9" t="s">
        <v>42</v>
      </c>
      <c r="F254" s="7" t="s">
        <v>254</v>
      </c>
      <c r="G254" s="7" t="s">
        <v>255</v>
      </c>
      <c r="H254" s="7">
        <f>VLOOKUP(C254,[1]南明定向数据!$A$1:$C$1000,3,0)</f>
        <v>109.5</v>
      </c>
      <c r="I254" s="7">
        <f>SUMPRODUCT((F$2:F$65537=$F254)*($H254&lt;H$2:H$65537))+1</f>
        <v>23</v>
      </c>
      <c r="J254" s="7"/>
      <c r="K254" s="7" t="s">
        <v>28</v>
      </c>
    </row>
    <row r="255" spans="1:11">
      <c r="A255" s="6">
        <v>253</v>
      </c>
      <c r="B255" s="7" t="s">
        <v>278</v>
      </c>
      <c r="C255" s="8">
        <v>52012130715</v>
      </c>
      <c r="D255" s="9" t="s">
        <v>13</v>
      </c>
      <c r="E255" s="9" t="s">
        <v>42</v>
      </c>
      <c r="F255" s="7" t="s">
        <v>254</v>
      </c>
      <c r="G255" s="7" t="s">
        <v>255</v>
      </c>
      <c r="H255" s="7">
        <f>VLOOKUP(C255,[1]南明定向数据!$A$1:$C$1000,3,0)</f>
        <v>109.5</v>
      </c>
      <c r="I255" s="7">
        <f>SUMPRODUCT((F$2:F$65537=$F255)*($H255&lt;H$2:H$65537))+1</f>
        <v>23</v>
      </c>
      <c r="J255" s="7"/>
      <c r="K255" s="7" t="s">
        <v>28</v>
      </c>
    </row>
    <row r="256" spans="1:11">
      <c r="A256" s="6">
        <v>254</v>
      </c>
      <c r="B256" s="7" t="s">
        <v>279</v>
      </c>
      <c r="C256" s="8">
        <v>52012130304</v>
      </c>
      <c r="D256" s="9" t="s">
        <v>13</v>
      </c>
      <c r="E256" s="9" t="s">
        <v>42</v>
      </c>
      <c r="F256" s="7" t="s">
        <v>254</v>
      </c>
      <c r="G256" s="7" t="s">
        <v>255</v>
      </c>
      <c r="H256" s="7">
        <f>VLOOKUP(C256,[1]南明定向数据!$A$1:$C$1000,3,0)</f>
        <v>109</v>
      </c>
      <c r="I256" s="7">
        <f>SUMPRODUCT((F$2:F$65537=$F256)*($H256&lt;H$2:H$65537))+1</f>
        <v>25</v>
      </c>
      <c r="J256" s="7"/>
      <c r="K256" s="7" t="s">
        <v>28</v>
      </c>
    </row>
    <row r="257" spans="1:11">
      <c r="A257" s="6">
        <v>255</v>
      </c>
      <c r="B257" s="7" t="s">
        <v>280</v>
      </c>
      <c r="C257" s="8">
        <v>52012130618</v>
      </c>
      <c r="D257" s="9" t="s">
        <v>13</v>
      </c>
      <c r="E257" s="9" t="s">
        <v>42</v>
      </c>
      <c r="F257" s="7" t="s">
        <v>254</v>
      </c>
      <c r="G257" s="7" t="s">
        <v>255</v>
      </c>
      <c r="H257" s="7">
        <f>VLOOKUP(C257,[1]南明定向数据!$A$1:$C$1000,3,0)</f>
        <v>109</v>
      </c>
      <c r="I257" s="7">
        <f>SUMPRODUCT((F$2:F$65537=$F257)*($H257&lt;H$2:H$65537))+1</f>
        <v>25</v>
      </c>
      <c r="J257" s="7"/>
      <c r="K257" s="7" t="s">
        <v>28</v>
      </c>
    </row>
    <row r="258" spans="1:11">
      <c r="A258" s="6">
        <v>256</v>
      </c>
      <c r="B258" s="7" t="s">
        <v>281</v>
      </c>
      <c r="C258" s="8">
        <v>52012130409</v>
      </c>
      <c r="D258" s="9" t="s">
        <v>13</v>
      </c>
      <c r="E258" s="9" t="s">
        <v>42</v>
      </c>
      <c r="F258" s="7" t="s">
        <v>254</v>
      </c>
      <c r="G258" s="7" t="s">
        <v>255</v>
      </c>
      <c r="H258" s="7">
        <f>VLOOKUP(C258,[1]南明定向数据!$A$1:$C$1000,3,0)</f>
        <v>108.5</v>
      </c>
      <c r="I258" s="7">
        <f>SUMPRODUCT((F$2:F$65537=$F258)*($H258&lt;H$2:H$65537))+1</f>
        <v>27</v>
      </c>
      <c r="J258" s="7"/>
      <c r="K258" s="7" t="s">
        <v>28</v>
      </c>
    </row>
    <row r="259" spans="1:11">
      <c r="A259" s="6">
        <v>257</v>
      </c>
      <c r="B259" s="7" t="s">
        <v>282</v>
      </c>
      <c r="C259" s="8">
        <v>52012131004</v>
      </c>
      <c r="D259" s="9" t="s">
        <v>13</v>
      </c>
      <c r="E259" s="9" t="s">
        <v>42</v>
      </c>
      <c r="F259" s="7" t="s">
        <v>254</v>
      </c>
      <c r="G259" s="7" t="s">
        <v>255</v>
      </c>
      <c r="H259" s="7">
        <f>VLOOKUP(C259,[1]南明定向数据!$A$1:$C$1000,3,0)</f>
        <v>108</v>
      </c>
      <c r="I259" s="7">
        <f>SUMPRODUCT((F$2:F$65537=$F259)*($H259&lt;H$2:H$65537))+1</f>
        <v>28</v>
      </c>
      <c r="J259" s="7"/>
      <c r="K259" s="7" t="s">
        <v>28</v>
      </c>
    </row>
    <row r="260" spans="1:11">
      <c r="A260" s="6">
        <v>258</v>
      </c>
      <c r="B260" s="7" t="s">
        <v>283</v>
      </c>
      <c r="C260" s="8">
        <v>52012131010</v>
      </c>
      <c r="D260" s="9" t="s">
        <v>13</v>
      </c>
      <c r="E260" s="9" t="s">
        <v>42</v>
      </c>
      <c r="F260" s="7" t="s">
        <v>254</v>
      </c>
      <c r="G260" s="7" t="s">
        <v>255</v>
      </c>
      <c r="H260" s="7">
        <f>VLOOKUP(C260,[1]南明定向数据!$A$1:$C$1000,3,0)</f>
        <v>105.5</v>
      </c>
      <c r="I260" s="7">
        <f>SUMPRODUCT((F$2:F$65537=$F260)*($H260&lt;H$2:H$65537))+1</f>
        <v>29</v>
      </c>
      <c r="J260" s="7"/>
      <c r="K260" s="7" t="s">
        <v>28</v>
      </c>
    </row>
    <row r="261" spans="1:11">
      <c r="A261" s="6">
        <v>259</v>
      </c>
      <c r="B261" s="7" t="s">
        <v>284</v>
      </c>
      <c r="C261" s="8">
        <v>52012130414</v>
      </c>
      <c r="D261" s="9" t="s">
        <v>13</v>
      </c>
      <c r="E261" s="9" t="s">
        <v>42</v>
      </c>
      <c r="F261" s="7" t="s">
        <v>254</v>
      </c>
      <c r="G261" s="7" t="s">
        <v>255</v>
      </c>
      <c r="H261" s="7">
        <f>VLOOKUP(C261,[1]南明定向数据!$A$1:$C$1000,3,0)</f>
        <v>105</v>
      </c>
      <c r="I261" s="7">
        <f>SUMPRODUCT((F$2:F$65537=$F261)*($H261&lt;H$2:H$65537))+1</f>
        <v>30</v>
      </c>
      <c r="J261" s="7"/>
      <c r="K261" s="7" t="s">
        <v>28</v>
      </c>
    </row>
    <row r="262" spans="1:11">
      <c r="A262" s="6">
        <v>260</v>
      </c>
      <c r="B262" s="7" t="s">
        <v>285</v>
      </c>
      <c r="C262" s="8">
        <v>52012130528</v>
      </c>
      <c r="D262" s="9" t="s">
        <v>13</v>
      </c>
      <c r="E262" s="9" t="s">
        <v>42</v>
      </c>
      <c r="F262" s="7" t="s">
        <v>254</v>
      </c>
      <c r="G262" s="7" t="s">
        <v>255</v>
      </c>
      <c r="H262" s="7">
        <f>VLOOKUP(C262,[1]南明定向数据!$A$1:$C$1000,3,0)</f>
        <v>105</v>
      </c>
      <c r="I262" s="7">
        <f>SUMPRODUCT((F$2:F$65537=$F262)*($H262&lt;H$2:H$65537))+1</f>
        <v>30</v>
      </c>
      <c r="J262" s="7"/>
      <c r="K262" s="7" t="s">
        <v>28</v>
      </c>
    </row>
    <row r="263" spans="1:11">
      <c r="A263" s="6">
        <v>261</v>
      </c>
      <c r="B263" s="7" t="s">
        <v>286</v>
      </c>
      <c r="C263" s="8">
        <v>52012130917</v>
      </c>
      <c r="D263" s="9" t="s">
        <v>13</v>
      </c>
      <c r="E263" s="9" t="s">
        <v>42</v>
      </c>
      <c r="F263" s="7" t="s">
        <v>254</v>
      </c>
      <c r="G263" s="7" t="s">
        <v>255</v>
      </c>
      <c r="H263" s="7">
        <f>VLOOKUP(C263,[1]南明定向数据!$A$1:$C$1000,3,0)</f>
        <v>103.5</v>
      </c>
      <c r="I263" s="7">
        <f>SUMPRODUCT((F$2:F$65537=$F263)*($H263&lt;H$2:H$65537))+1</f>
        <v>32</v>
      </c>
      <c r="J263" s="7"/>
      <c r="K263" s="7" t="s">
        <v>28</v>
      </c>
    </row>
    <row r="264" spans="1:11">
      <c r="A264" s="6">
        <v>262</v>
      </c>
      <c r="B264" s="7" t="s">
        <v>287</v>
      </c>
      <c r="C264" s="8">
        <v>52012130412</v>
      </c>
      <c r="D264" s="9" t="s">
        <v>13</v>
      </c>
      <c r="E264" s="9" t="s">
        <v>42</v>
      </c>
      <c r="F264" s="7" t="s">
        <v>254</v>
      </c>
      <c r="G264" s="7" t="s">
        <v>255</v>
      </c>
      <c r="H264" s="7">
        <f>VLOOKUP(C264,[1]南明定向数据!$A$1:$C$1000,3,0)</f>
        <v>103</v>
      </c>
      <c r="I264" s="7">
        <f>SUMPRODUCT((F$2:F$65537=$F264)*($H264&lt;H$2:H$65537))+1</f>
        <v>33</v>
      </c>
      <c r="J264" s="7"/>
      <c r="K264" s="7" t="s">
        <v>28</v>
      </c>
    </row>
    <row r="265" spans="1:11">
      <c r="A265" s="6">
        <v>263</v>
      </c>
      <c r="B265" s="7" t="s">
        <v>288</v>
      </c>
      <c r="C265" s="8">
        <v>52012130801</v>
      </c>
      <c r="D265" s="9" t="s">
        <v>13</v>
      </c>
      <c r="E265" s="9" t="s">
        <v>42</v>
      </c>
      <c r="F265" s="7" t="s">
        <v>254</v>
      </c>
      <c r="G265" s="7" t="s">
        <v>255</v>
      </c>
      <c r="H265" s="7">
        <f>VLOOKUP(C265,[1]南明定向数据!$A$1:$C$1000,3,0)</f>
        <v>101.5</v>
      </c>
      <c r="I265" s="7">
        <f>SUMPRODUCT((F$2:F$65537=$F265)*($H265&lt;H$2:H$65537))+1</f>
        <v>34</v>
      </c>
      <c r="J265" s="7"/>
      <c r="K265" s="7" t="s">
        <v>28</v>
      </c>
    </row>
    <row r="266" spans="1:11">
      <c r="A266" s="6">
        <v>264</v>
      </c>
      <c r="B266" s="7" t="s">
        <v>289</v>
      </c>
      <c r="C266" s="8">
        <v>52012130502</v>
      </c>
      <c r="D266" s="9" t="s">
        <v>13</v>
      </c>
      <c r="E266" s="9" t="s">
        <v>42</v>
      </c>
      <c r="F266" s="7" t="s">
        <v>254</v>
      </c>
      <c r="G266" s="7" t="s">
        <v>255</v>
      </c>
      <c r="H266" s="7">
        <f>VLOOKUP(C266,[1]南明定向数据!$A$1:$C$1000,3,0)</f>
        <v>99.5</v>
      </c>
      <c r="I266" s="7">
        <f>SUMPRODUCT((F$2:F$65537=$F266)*($H266&lt;H$2:H$65537))+1</f>
        <v>35</v>
      </c>
      <c r="J266" s="7"/>
      <c r="K266" s="7" t="s">
        <v>28</v>
      </c>
    </row>
    <row r="267" spans="1:11">
      <c r="A267" s="6">
        <v>265</v>
      </c>
      <c r="B267" s="7" t="s">
        <v>290</v>
      </c>
      <c r="C267" s="8">
        <v>52012130619</v>
      </c>
      <c r="D267" s="9" t="s">
        <v>13</v>
      </c>
      <c r="E267" s="9" t="s">
        <v>42</v>
      </c>
      <c r="F267" s="7" t="s">
        <v>254</v>
      </c>
      <c r="G267" s="7" t="s">
        <v>255</v>
      </c>
      <c r="H267" s="7">
        <f>VLOOKUP(C267,[1]南明定向数据!$A$1:$C$1000,3,0)</f>
        <v>99.5</v>
      </c>
      <c r="I267" s="7">
        <f>SUMPRODUCT((F$2:F$65537=$F267)*($H267&lt;H$2:H$65537))+1</f>
        <v>35</v>
      </c>
      <c r="J267" s="7"/>
      <c r="K267" s="7" t="s">
        <v>28</v>
      </c>
    </row>
    <row r="268" spans="1:11">
      <c r="A268" s="6">
        <v>266</v>
      </c>
      <c r="B268" s="7" t="s">
        <v>291</v>
      </c>
      <c r="C268" s="8">
        <v>52012131207</v>
      </c>
      <c r="D268" s="9" t="s">
        <v>13</v>
      </c>
      <c r="E268" s="9" t="s">
        <v>42</v>
      </c>
      <c r="F268" s="7" t="s">
        <v>254</v>
      </c>
      <c r="G268" s="7" t="s">
        <v>255</v>
      </c>
      <c r="H268" s="7">
        <f>VLOOKUP(C268,[1]南明定向数据!$A$1:$C$1000,3,0)</f>
        <v>99</v>
      </c>
      <c r="I268" s="7">
        <f>SUMPRODUCT((F$2:F$65537=$F268)*($H268&lt;H$2:H$65537))+1</f>
        <v>37</v>
      </c>
      <c r="J268" s="7"/>
      <c r="K268" s="7" t="s">
        <v>28</v>
      </c>
    </row>
    <row r="269" spans="1:11">
      <c r="A269" s="6">
        <v>267</v>
      </c>
      <c r="B269" s="7" t="s">
        <v>292</v>
      </c>
      <c r="C269" s="8">
        <v>52012131209</v>
      </c>
      <c r="D269" s="9" t="s">
        <v>13</v>
      </c>
      <c r="E269" s="9" t="s">
        <v>42</v>
      </c>
      <c r="F269" s="7" t="s">
        <v>254</v>
      </c>
      <c r="G269" s="7" t="s">
        <v>255</v>
      </c>
      <c r="H269" s="7">
        <f>VLOOKUP(C269,[1]南明定向数据!$A$1:$C$1000,3,0)</f>
        <v>95.5</v>
      </c>
      <c r="I269" s="7">
        <f>SUMPRODUCT((F$2:F$65537=$F269)*($H269&lt;H$2:H$65537))+1</f>
        <v>38</v>
      </c>
      <c r="J269" s="7"/>
      <c r="K269" s="7" t="s">
        <v>28</v>
      </c>
    </row>
    <row r="270" spans="1:11">
      <c r="A270" s="6">
        <v>268</v>
      </c>
      <c r="B270" s="7" t="s">
        <v>293</v>
      </c>
      <c r="C270" s="8">
        <v>52012131026</v>
      </c>
      <c r="D270" s="9" t="s">
        <v>13</v>
      </c>
      <c r="E270" s="9" t="s">
        <v>42</v>
      </c>
      <c r="F270" s="7" t="s">
        <v>254</v>
      </c>
      <c r="G270" s="7" t="s">
        <v>255</v>
      </c>
      <c r="H270" s="7">
        <f>VLOOKUP(C270,[1]南明定向数据!$A$1:$C$1000,3,0)</f>
        <v>93.5</v>
      </c>
      <c r="I270" s="7">
        <f>SUMPRODUCT((F$2:F$65537=$F270)*($H270&lt;H$2:H$65537))+1</f>
        <v>39</v>
      </c>
      <c r="J270" s="7"/>
      <c r="K270" s="7" t="s">
        <v>28</v>
      </c>
    </row>
    <row r="271" spans="1:11">
      <c r="A271" s="6">
        <v>269</v>
      </c>
      <c r="B271" s="7" t="s">
        <v>294</v>
      </c>
      <c r="C271" s="8">
        <v>52012130527</v>
      </c>
      <c r="D271" s="9" t="s">
        <v>13</v>
      </c>
      <c r="E271" s="9" t="s">
        <v>42</v>
      </c>
      <c r="F271" s="7" t="s">
        <v>254</v>
      </c>
      <c r="G271" s="7" t="s">
        <v>255</v>
      </c>
      <c r="H271" s="7">
        <f>VLOOKUP(C271,[1]南明定向数据!$A$1:$C$1000,3,0)</f>
        <v>89.5</v>
      </c>
      <c r="I271" s="7">
        <f>SUMPRODUCT((F$2:F$65537=$F271)*($H271&lt;H$2:H$65537))+1</f>
        <v>40</v>
      </c>
      <c r="J271" s="7"/>
      <c r="K271" s="7" t="s">
        <v>28</v>
      </c>
    </row>
    <row r="272" spans="1:11">
      <c r="A272" s="6">
        <v>270</v>
      </c>
      <c r="B272" s="7" t="s">
        <v>295</v>
      </c>
      <c r="C272" s="8">
        <v>52012130128</v>
      </c>
      <c r="D272" s="9" t="s">
        <v>13</v>
      </c>
      <c r="E272" s="9" t="s">
        <v>42</v>
      </c>
      <c r="F272" s="7" t="s">
        <v>254</v>
      </c>
      <c r="G272" s="7" t="s">
        <v>255</v>
      </c>
      <c r="H272" s="7">
        <f>VLOOKUP(C272,[1]南明定向数据!$A$1:$C$1000,3,0)</f>
        <v>87.5</v>
      </c>
      <c r="I272" s="7">
        <f>SUMPRODUCT((F$2:F$65537=$F272)*($H272&lt;H$2:H$65537))+1</f>
        <v>41</v>
      </c>
      <c r="J272" s="7"/>
      <c r="K272" s="7" t="s">
        <v>28</v>
      </c>
    </row>
    <row r="273" spans="1:11">
      <c r="A273" s="6">
        <v>271</v>
      </c>
      <c r="B273" s="7" t="s">
        <v>296</v>
      </c>
      <c r="C273" s="8">
        <v>52012130829</v>
      </c>
      <c r="D273" s="9" t="s">
        <v>13</v>
      </c>
      <c r="E273" s="9" t="s">
        <v>42</v>
      </c>
      <c r="F273" s="7" t="s">
        <v>254</v>
      </c>
      <c r="G273" s="7" t="s">
        <v>255</v>
      </c>
      <c r="H273" s="7">
        <f>VLOOKUP(C273,[1]南明定向数据!$A$1:$C$1000,3,0)</f>
        <v>86</v>
      </c>
      <c r="I273" s="7">
        <f>SUMPRODUCT((F$2:F$65537=$F273)*($H273&lt;H$2:H$65537))+1</f>
        <v>42</v>
      </c>
      <c r="J273" s="7"/>
      <c r="K273" s="7" t="s">
        <v>28</v>
      </c>
    </row>
    <row r="274" spans="1:11">
      <c r="A274" s="6">
        <v>272</v>
      </c>
      <c r="B274" s="7" t="s">
        <v>297</v>
      </c>
      <c r="C274" s="8">
        <v>52012130418</v>
      </c>
      <c r="D274" s="9" t="s">
        <v>13</v>
      </c>
      <c r="E274" s="9" t="s">
        <v>42</v>
      </c>
      <c r="F274" s="7" t="s">
        <v>254</v>
      </c>
      <c r="G274" s="7" t="s">
        <v>255</v>
      </c>
      <c r="H274" s="7">
        <f>VLOOKUP(C274,[1]南明定向数据!$A$1:$C$1000,3,0)</f>
        <v>83.5</v>
      </c>
      <c r="I274" s="7">
        <f>SUMPRODUCT((F$2:F$65537=$F274)*($H274&lt;H$2:H$65537))+1</f>
        <v>43</v>
      </c>
      <c r="J274" s="7"/>
      <c r="K274" s="7" t="s">
        <v>28</v>
      </c>
    </row>
    <row r="275" spans="1:11">
      <c r="A275" s="6">
        <v>273</v>
      </c>
      <c r="B275" s="7" t="s">
        <v>298</v>
      </c>
      <c r="C275" s="8">
        <v>52012130523</v>
      </c>
      <c r="D275" s="9" t="s">
        <v>13</v>
      </c>
      <c r="E275" s="9" t="s">
        <v>42</v>
      </c>
      <c r="F275" s="7" t="s">
        <v>254</v>
      </c>
      <c r="G275" s="7" t="s">
        <v>255</v>
      </c>
      <c r="H275" s="7">
        <f>VLOOKUP(C275,[1]南明定向数据!$A$1:$C$1000,3,0)</f>
        <v>0</v>
      </c>
      <c r="I275" s="7">
        <f>SUMPRODUCT((F$2:F$65537=$F275)*($H275&lt;H$2:H$65537))+1</f>
        <v>44</v>
      </c>
      <c r="J275" s="7"/>
      <c r="K275" s="7" t="s">
        <v>28</v>
      </c>
    </row>
    <row r="276" spans="1:11">
      <c r="A276" s="6">
        <v>274</v>
      </c>
      <c r="B276" s="7" t="s">
        <v>299</v>
      </c>
      <c r="C276" s="8">
        <v>52012130524</v>
      </c>
      <c r="D276" s="9" t="s">
        <v>13</v>
      </c>
      <c r="E276" s="9" t="s">
        <v>42</v>
      </c>
      <c r="F276" s="7" t="s">
        <v>254</v>
      </c>
      <c r="G276" s="7" t="s">
        <v>255</v>
      </c>
      <c r="H276" s="7">
        <f>VLOOKUP(C276,[1]南明定向数据!$A$1:$C$1000,3,0)</f>
        <v>0</v>
      </c>
      <c r="I276" s="7">
        <f>SUMPRODUCT((F$2:F$65537=$F276)*($H276&lt;H$2:H$65537))+1</f>
        <v>44</v>
      </c>
      <c r="J276" s="7"/>
      <c r="K276" s="7" t="s">
        <v>28</v>
      </c>
    </row>
    <row r="277" spans="1:11">
      <c r="A277" s="6">
        <v>275</v>
      </c>
      <c r="B277" s="7" t="s">
        <v>300</v>
      </c>
      <c r="C277" s="8">
        <v>52012130909</v>
      </c>
      <c r="D277" s="9" t="s">
        <v>13</v>
      </c>
      <c r="E277" s="9" t="s">
        <v>42</v>
      </c>
      <c r="F277" s="7" t="s">
        <v>254</v>
      </c>
      <c r="G277" s="7" t="s">
        <v>255</v>
      </c>
      <c r="H277" s="7">
        <f>VLOOKUP(C277,[1]南明定向数据!$A$1:$C$1000,3,0)</f>
        <v>0</v>
      </c>
      <c r="I277" s="7">
        <f>SUMPRODUCT((F$2:F$65537=$F277)*($H277&lt;H$2:H$65537))+1</f>
        <v>44</v>
      </c>
      <c r="J277" s="7"/>
      <c r="K277" s="7" t="s">
        <v>28</v>
      </c>
    </row>
    <row r="278" spans="1:11">
      <c r="A278" s="6">
        <v>276</v>
      </c>
      <c r="B278" s="7" t="s">
        <v>301</v>
      </c>
      <c r="C278" s="8">
        <v>52012130623</v>
      </c>
      <c r="D278" s="9" t="s">
        <v>13</v>
      </c>
      <c r="E278" s="9" t="s">
        <v>302</v>
      </c>
      <c r="F278" s="7" t="s">
        <v>303</v>
      </c>
      <c r="G278" s="7" t="s">
        <v>304</v>
      </c>
      <c r="H278" s="7">
        <f>VLOOKUP(C278,[1]南明定向数据!$A$1:$C$1000,3,0)</f>
        <v>126</v>
      </c>
      <c r="I278" s="7">
        <f>SUMPRODUCT((F$2:F$65537=$F278)*($H278&lt;H$2:H$65537))+1</f>
        <v>1</v>
      </c>
      <c r="J278" s="7">
        <f>VLOOKUP(F278,[2]Sheet2!B$1:E$65536,4,0)</f>
        <v>3</v>
      </c>
      <c r="K278" s="7" t="s">
        <v>17</v>
      </c>
    </row>
    <row r="279" spans="1:11">
      <c r="A279" s="6">
        <v>277</v>
      </c>
      <c r="B279" s="7" t="s">
        <v>305</v>
      </c>
      <c r="C279" s="8">
        <v>52012130318</v>
      </c>
      <c r="D279" s="9" t="s">
        <v>13</v>
      </c>
      <c r="E279" s="9" t="s">
        <v>302</v>
      </c>
      <c r="F279" s="7" t="s">
        <v>303</v>
      </c>
      <c r="G279" s="7" t="s">
        <v>304</v>
      </c>
      <c r="H279" s="7">
        <f>VLOOKUP(C279,[1]南明定向数据!$A$1:$C$1000,3,0)</f>
        <v>123.5</v>
      </c>
      <c r="I279" s="7">
        <f>SUMPRODUCT((F$2:F$65537=$F279)*($H279&lt;H$2:H$65537))+1</f>
        <v>2</v>
      </c>
      <c r="J279" s="7"/>
      <c r="K279" s="7" t="s">
        <v>17</v>
      </c>
    </row>
    <row r="280" spans="1:11">
      <c r="A280" s="6">
        <v>278</v>
      </c>
      <c r="B280" s="7" t="s">
        <v>306</v>
      </c>
      <c r="C280" s="8">
        <v>52012131128</v>
      </c>
      <c r="D280" s="9" t="s">
        <v>13</v>
      </c>
      <c r="E280" s="9" t="s">
        <v>302</v>
      </c>
      <c r="F280" s="7" t="s">
        <v>303</v>
      </c>
      <c r="G280" s="7" t="s">
        <v>304</v>
      </c>
      <c r="H280" s="7">
        <f>VLOOKUP(C280,[1]南明定向数据!$A$1:$C$1000,3,0)</f>
        <v>123</v>
      </c>
      <c r="I280" s="7">
        <f>SUMPRODUCT((F$2:F$65537=$F280)*($H280&lt;H$2:H$65537))+1</f>
        <v>3</v>
      </c>
      <c r="J280" s="7"/>
      <c r="K280" s="7" t="s">
        <v>17</v>
      </c>
    </row>
    <row r="281" spans="1:11">
      <c r="A281" s="6">
        <v>279</v>
      </c>
      <c r="B281" s="7" t="s">
        <v>307</v>
      </c>
      <c r="C281" s="8">
        <v>52012131017</v>
      </c>
      <c r="D281" s="9" t="s">
        <v>13</v>
      </c>
      <c r="E281" s="9" t="s">
        <v>302</v>
      </c>
      <c r="F281" s="7" t="s">
        <v>303</v>
      </c>
      <c r="G281" s="7" t="s">
        <v>304</v>
      </c>
      <c r="H281" s="7">
        <f>VLOOKUP(C281,[1]南明定向数据!$A$1:$C$1000,3,0)</f>
        <v>120</v>
      </c>
      <c r="I281" s="7">
        <f>SUMPRODUCT((F$2:F$65537=$F281)*($H281&lt;H$2:H$65537))+1</f>
        <v>4</v>
      </c>
      <c r="J281" s="7"/>
      <c r="K281" s="7" t="s">
        <v>17</v>
      </c>
    </row>
    <row r="282" spans="1:11">
      <c r="A282" s="6">
        <v>280</v>
      </c>
      <c r="B282" s="7" t="s">
        <v>308</v>
      </c>
      <c r="C282" s="8">
        <v>52012130622</v>
      </c>
      <c r="D282" s="9" t="s">
        <v>13</v>
      </c>
      <c r="E282" s="9" t="s">
        <v>302</v>
      </c>
      <c r="F282" s="7" t="s">
        <v>303</v>
      </c>
      <c r="G282" s="7" t="s">
        <v>304</v>
      </c>
      <c r="H282" s="7">
        <f>VLOOKUP(C282,[1]南明定向数据!$A$1:$C$1000,3,0)</f>
        <v>118.5</v>
      </c>
      <c r="I282" s="7">
        <f>SUMPRODUCT((F$2:F$65537=$F282)*($H282&lt;H$2:H$65537))+1</f>
        <v>5</v>
      </c>
      <c r="J282" s="7"/>
      <c r="K282" s="7" t="s">
        <v>17</v>
      </c>
    </row>
    <row r="283" spans="1:11">
      <c r="A283" s="6">
        <v>281</v>
      </c>
      <c r="B283" s="7" t="s">
        <v>309</v>
      </c>
      <c r="C283" s="8">
        <v>52012131115</v>
      </c>
      <c r="D283" s="9" t="s">
        <v>13</v>
      </c>
      <c r="E283" s="9" t="s">
        <v>302</v>
      </c>
      <c r="F283" s="7" t="s">
        <v>303</v>
      </c>
      <c r="G283" s="7" t="s">
        <v>304</v>
      </c>
      <c r="H283" s="7">
        <f>VLOOKUP(C283,[1]南明定向数据!$A$1:$C$1000,3,0)</f>
        <v>114</v>
      </c>
      <c r="I283" s="7">
        <f>SUMPRODUCT((F$2:F$65537=$F283)*($H283&lt;H$2:H$65537))+1</f>
        <v>6</v>
      </c>
      <c r="J283" s="7"/>
      <c r="K283" s="7" t="s">
        <v>17</v>
      </c>
    </row>
    <row r="284" spans="1:11">
      <c r="A284" s="6">
        <v>282</v>
      </c>
      <c r="B284" s="7" t="s">
        <v>310</v>
      </c>
      <c r="C284" s="8">
        <v>52012130902</v>
      </c>
      <c r="D284" s="9" t="s">
        <v>13</v>
      </c>
      <c r="E284" s="9" t="s">
        <v>302</v>
      </c>
      <c r="F284" s="7" t="s">
        <v>303</v>
      </c>
      <c r="G284" s="7" t="s">
        <v>304</v>
      </c>
      <c r="H284" s="7">
        <f>VLOOKUP(C284,[1]南明定向数据!$A$1:$C$1000,3,0)</f>
        <v>113</v>
      </c>
      <c r="I284" s="7">
        <f>SUMPRODUCT((F$2:F$65537=$F284)*($H284&lt;H$2:H$65537))+1</f>
        <v>7</v>
      </c>
      <c r="J284" s="7"/>
      <c r="K284" s="7" t="s">
        <v>17</v>
      </c>
    </row>
    <row r="285" spans="1:11">
      <c r="A285" s="6">
        <v>283</v>
      </c>
      <c r="B285" s="7" t="s">
        <v>311</v>
      </c>
      <c r="C285" s="8">
        <v>52012130613</v>
      </c>
      <c r="D285" s="9" t="s">
        <v>13</v>
      </c>
      <c r="E285" s="9" t="s">
        <v>302</v>
      </c>
      <c r="F285" s="7" t="s">
        <v>303</v>
      </c>
      <c r="G285" s="7" t="s">
        <v>304</v>
      </c>
      <c r="H285" s="7">
        <f>VLOOKUP(C285,[1]南明定向数据!$A$1:$C$1000,3,0)</f>
        <v>112</v>
      </c>
      <c r="I285" s="7">
        <f>SUMPRODUCT((F$2:F$65537=$F285)*($H285&lt;H$2:H$65537))+1</f>
        <v>8</v>
      </c>
      <c r="J285" s="7"/>
      <c r="K285" s="7" t="s">
        <v>17</v>
      </c>
    </row>
    <row r="286" spans="1:11">
      <c r="A286" s="6">
        <v>284</v>
      </c>
      <c r="B286" s="7" t="s">
        <v>312</v>
      </c>
      <c r="C286" s="8">
        <v>52012131118</v>
      </c>
      <c r="D286" s="9" t="s">
        <v>13</v>
      </c>
      <c r="E286" s="9" t="s">
        <v>302</v>
      </c>
      <c r="F286" s="7" t="s">
        <v>303</v>
      </c>
      <c r="G286" s="7" t="s">
        <v>304</v>
      </c>
      <c r="H286" s="7">
        <f>VLOOKUP(C286,[1]南明定向数据!$A$1:$C$1000,3,0)</f>
        <v>112</v>
      </c>
      <c r="I286" s="7">
        <f>SUMPRODUCT((F$2:F$65537=$F286)*($H286&lt;H$2:H$65537))+1</f>
        <v>8</v>
      </c>
      <c r="J286" s="7"/>
      <c r="K286" s="7" t="s">
        <v>17</v>
      </c>
    </row>
    <row r="287" spans="1:11">
      <c r="A287" s="6">
        <v>285</v>
      </c>
      <c r="B287" s="7" t="s">
        <v>313</v>
      </c>
      <c r="C287" s="8">
        <v>52012130518</v>
      </c>
      <c r="D287" s="9" t="s">
        <v>13</v>
      </c>
      <c r="E287" s="9" t="s">
        <v>302</v>
      </c>
      <c r="F287" s="7" t="s">
        <v>303</v>
      </c>
      <c r="G287" s="7" t="s">
        <v>304</v>
      </c>
      <c r="H287" s="7">
        <f>VLOOKUP(C287,[1]南明定向数据!$A$1:$C$1000,3,0)</f>
        <v>111.5</v>
      </c>
      <c r="I287" s="7">
        <f>SUMPRODUCT((F$2:F$65537=$F287)*($H287&lt;H$2:H$65537))+1</f>
        <v>10</v>
      </c>
      <c r="J287" s="7"/>
      <c r="K287" s="7" t="s">
        <v>17</v>
      </c>
    </row>
    <row r="288" spans="1:11">
      <c r="A288" s="6">
        <v>286</v>
      </c>
      <c r="B288" s="7" t="s">
        <v>314</v>
      </c>
      <c r="C288" s="8">
        <v>52012130929</v>
      </c>
      <c r="D288" s="9" t="s">
        <v>13</v>
      </c>
      <c r="E288" s="9" t="s">
        <v>302</v>
      </c>
      <c r="F288" s="7" t="s">
        <v>303</v>
      </c>
      <c r="G288" s="7" t="s">
        <v>304</v>
      </c>
      <c r="H288" s="7">
        <f>VLOOKUP(C288,[1]南明定向数据!$A$1:$C$1000,3,0)</f>
        <v>107.5</v>
      </c>
      <c r="I288" s="7">
        <f>SUMPRODUCT((F$2:F$65537=$F288)*($H288&lt;H$2:H$65537))+1</f>
        <v>11</v>
      </c>
      <c r="J288" s="7"/>
      <c r="K288" s="7" t="s">
        <v>17</v>
      </c>
    </row>
    <row r="289" spans="1:11">
      <c r="A289" s="6">
        <v>287</v>
      </c>
      <c r="B289" s="7" t="s">
        <v>315</v>
      </c>
      <c r="C289" s="8">
        <v>52012130430</v>
      </c>
      <c r="D289" s="9" t="s">
        <v>13</v>
      </c>
      <c r="E289" s="9" t="s">
        <v>302</v>
      </c>
      <c r="F289" s="7" t="s">
        <v>303</v>
      </c>
      <c r="G289" s="7" t="s">
        <v>304</v>
      </c>
      <c r="H289" s="7">
        <f>VLOOKUP(C289,[1]南明定向数据!$A$1:$C$1000,3,0)</f>
        <v>106</v>
      </c>
      <c r="I289" s="7">
        <f>SUMPRODUCT((F$2:F$65537=$F289)*($H289&lt;H$2:H$65537))+1</f>
        <v>12</v>
      </c>
      <c r="J289" s="7"/>
      <c r="K289" s="7" t="s">
        <v>17</v>
      </c>
    </row>
    <row r="290" spans="1:11">
      <c r="A290" s="6">
        <v>288</v>
      </c>
      <c r="B290" s="7" t="s">
        <v>316</v>
      </c>
      <c r="C290" s="8">
        <v>52012131210</v>
      </c>
      <c r="D290" s="9" t="s">
        <v>13</v>
      </c>
      <c r="E290" s="9" t="s">
        <v>302</v>
      </c>
      <c r="F290" s="7" t="s">
        <v>303</v>
      </c>
      <c r="G290" s="7" t="s">
        <v>304</v>
      </c>
      <c r="H290" s="7">
        <f>VLOOKUP(C290,[1]南明定向数据!$A$1:$C$1000,3,0)</f>
        <v>105</v>
      </c>
      <c r="I290" s="7">
        <f>SUMPRODUCT((F$2:F$65537=$F290)*($H290&lt;H$2:H$65537))+1</f>
        <v>13</v>
      </c>
      <c r="J290" s="7"/>
      <c r="K290" s="7" t="s">
        <v>17</v>
      </c>
    </row>
    <row r="291" spans="1:11">
      <c r="A291" s="6">
        <v>289</v>
      </c>
      <c r="B291" s="7" t="s">
        <v>317</v>
      </c>
      <c r="C291" s="8">
        <v>52012130421</v>
      </c>
      <c r="D291" s="9" t="s">
        <v>13</v>
      </c>
      <c r="E291" s="9" t="s">
        <v>302</v>
      </c>
      <c r="F291" s="7" t="s">
        <v>303</v>
      </c>
      <c r="G291" s="7" t="s">
        <v>304</v>
      </c>
      <c r="H291" s="7">
        <f>VLOOKUP(C291,[1]南明定向数据!$A$1:$C$1000,3,0)</f>
        <v>103.5</v>
      </c>
      <c r="I291" s="7">
        <f>SUMPRODUCT((F$2:F$65537=$F291)*($H291&lt;H$2:H$65537))+1</f>
        <v>14</v>
      </c>
      <c r="J291" s="7"/>
      <c r="K291" s="7" t="s">
        <v>17</v>
      </c>
    </row>
    <row r="292" spans="1:11">
      <c r="A292" s="6">
        <v>290</v>
      </c>
      <c r="B292" s="7" t="s">
        <v>318</v>
      </c>
      <c r="C292" s="8">
        <v>52012130714</v>
      </c>
      <c r="D292" s="9" t="s">
        <v>13</v>
      </c>
      <c r="E292" s="9" t="s">
        <v>302</v>
      </c>
      <c r="F292" s="7" t="s">
        <v>303</v>
      </c>
      <c r="G292" s="7" t="s">
        <v>304</v>
      </c>
      <c r="H292" s="7">
        <f>VLOOKUP(C292,[1]南明定向数据!$A$1:$C$1000,3,0)</f>
        <v>102.5</v>
      </c>
      <c r="I292" s="7">
        <f>SUMPRODUCT((F$2:F$65537=$F292)*($H292&lt;H$2:H$65537))+1</f>
        <v>15</v>
      </c>
      <c r="J292" s="7"/>
      <c r="K292" s="7" t="s">
        <v>17</v>
      </c>
    </row>
    <row r="293" spans="1:11">
      <c r="A293" s="6">
        <v>291</v>
      </c>
      <c r="B293" s="7" t="s">
        <v>319</v>
      </c>
      <c r="C293" s="8">
        <v>52012130514</v>
      </c>
      <c r="D293" s="9" t="s">
        <v>13</v>
      </c>
      <c r="E293" s="9" t="s">
        <v>302</v>
      </c>
      <c r="F293" s="7" t="s">
        <v>303</v>
      </c>
      <c r="G293" s="7" t="s">
        <v>304</v>
      </c>
      <c r="H293" s="7">
        <f>VLOOKUP(C293,[1]南明定向数据!$A$1:$C$1000,3,0)</f>
        <v>100.5</v>
      </c>
      <c r="I293" s="7">
        <f>SUMPRODUCT((F$2:F$65537=$F293)*($H293&lt;H$2:H$65537))+1</f>
        <v>16</v>
      </c>
      <c r="J293" s="7"/>
      <c r="K293" s="7" t="s">
        <v>28</v>
      </c>
    </row>
    <row r="294" spans="1:11">
      <c r="A294" s="6">
        <v>292</v>
      </c>
      <c r="B294" s="7" t="s">
        <v>320</v>
      </c>
      <c r="C294" s="8">
        <v>52012130830</v>
      </c>
      <c r="D294" s="9" t="s">
        <v>13</v>
      </c>
      <c r="E294" s="9" t="s">
        <v>302</v>
      </c>
      <c r="F294" s="7" t="s">
        <v>303</v>
      </c>
      <c r="G294" s="7" t="s">
        <v>304</v>
      </c>
      <c r="H294" s="7">
        <f>VLOOKUP(C294,[1]南明定向数据!$A$1:$C$1000,3,0)</f>
        <v>100.5</v>
      </c>
      <c r="I294" s="7">
        <f>SUMPRODUCT((F$2:F$65537=$F294)*($H294&lt;H$2:H$65537))+1</f>
        <v>16</v>
      </c>
      <c r="J294" s="7"/>
      <c r="K294" s="7" t="s">
        <v>28</v>
      </c>
    </row>
    <row r="295" spans="1:11">
      <c r="A295" s="6">
        <v>293</v>
      </c>
      <c r="B295" s="7" t="s">
        <v>321</v>
      </c>
      <c r="C295" s="8">
        <v>52012131022</v>
      </c>
      <c r="D295" s="9" t="s">
        <v>13</v>
      </c>
      <c r="E295" s="9" t="s">
        <v>302</v>
      </c>
      <c r="F295" s="7" t="s">
        <v>303</v>
      </c>
      <c r="G295" s="7" t="s">
        <v>304</v>
      </c>
      <c r="H295" s="7">
        <f>VLOOKUP(C295,[1]南明定向数据!$A$1:$C$1000,3,0)</f>
        <v>99</v>
      </c>
      <c r="I295" s="7">
        <f>SUMPRODUCT((F$2:F$65537=$F295)*($H295&lt;H$2:H$65537))+1</f>
        <v>18</v>
      </c>
      <c r="J295" s="7"/>
      <c r="K295" s="7" t="s">
        <v>28</v>
      </c>
    </row>
    <row r="296" spans="1:11">
      <c r="A296" s="6">
        <v>294</v>
      </c>
      <c r="B296" s="7" t="s">
        <v>322</v>
      </c>
      <c r="C296" s="8">
        <v>52012130420</v>
      </c>
      <c r="D296" s="9" t="s">
        <v>13</v>
      </c>
      <c r="E296" s="9" t="s">
        <v>302</v>
      </c>
      <c r="F296" s="7" t="s">
        <v>303</v>
      </c>
      <c r="G296" s="7" t="s">
        <v>304</v>
      </c>
      <c r="H296" s="7">
        <f>VLOOKUP(C296,[1]南明定向数据!$A$1:$C$1000,3,0)</f>
        <v>98.5</v>
      </c>
      <c r="I296" s="7">
        <f>SUMPRODUCT((F$2:F$65537=$F296)*($H296&lt;H$2:H$65537))+1</f>
        <v>19</v>
      </c>
      <c r="J296" s="7"/>
      <c r="K296" s="7" t="s">
        <v>28</v>
      </c>
    </row>
    <row r="297" spans="1:11">
      <c r="A297" s="6">
        <v>295</v>
      </c>
      <c r="B297" s="7" t="s">
        <v>323</v>
      </c>
      <c r="C297" s="8">
        <v>52012131222</v>
      </c>
      <c r="D297" s="9" t="s">
        <v>13</v>
      </c>
      <c r="E297" s="9" t="s">
        <v>302</v>
      </c>
      <c r="F297" s="7" t="s">
        <v>303</v>
      </c>
      <c r="G297" s="7" t="s">
        <v>304</v>
      </c>
      <c r="H297" s="7">
        <f>VLOOKUP(C297,[1]南明定向数据!$A$1:$C$1000,3,0)</f>
        <v>98.5</v>
      </c>
      <c r="I297" s="7">
        <f>SUMPRODUCT((F$2:F$65537=$F297)*($H297&lt;H$2:H$65537))+1</f>
        <v>19</v>
      </c>
      <c r="J297" s="7"/>
      <c r="K297" s="7" t="s">
        <v>28</v>
      </c>
    </row>
    <row r="298" spans="1:11">
      <c r="A298" s="6">
        <v>296</v>
      </c>
      <c r="B298" s="7" t="s">
        <v>324</v>
      </c>
      <c r="C298" s="8">
        <v>52012130725</v>
      </c>
      <c r="D298" s="9" t="s">
        <v>13</v>
      </c>
      <c r="E298" s="9" t="s">
        <v>302</v>
      </c>
      <c r="F298" s="7" t="s">
        <v>303</v>
      </c>
      <c r="G298" s="7" t="s">
        <v>304</v>
      </c>
      <c r="H298" s="7">
        <f>VLOOKUP(C298,[1]南明定向数据!$A$1:$C$1000,3,0)</f>
        <v>94.5</v>
      </c>
      <c r="I298" s="7">
        <f>SUMPRODUCT((F$2:F$65537=$F298)*($H298&lt;H$2:H$65537))+1</f>
        <v>21</v>
      </c>
      <c r="J298" s="7"/>
      <c r="K298" s="7" t="s">
        <v>28</v>
      </c>
    </row>
    <row r="299" spans="1:11">
      <c r="A299" s="6">
        <v>297</v>
      </c>
      <c r="B299" s="7" t="s">
        <v>325</v>
      </c>
      <c r="C299" s="8">
        <v>52012130309</v>
      </c>
      <c r="D299" s="9" t="s">
        <v>13</v>
      </c>
      <c r="E299" s="9" t="s">
        <v>302</v>
      </c>
      <c r="F299" s="7" t="s">
        <v>303</v>
      </c>
      <c r="G299" s="7" t="s">
        <v>304</v>
      </c>
      <c r="H299" s="7">
        <f>VLOOKUP(C299,[1]南明定向数据!$A$1:$C$1000,3,0)</f>
        <v>0</v>
      </c>
      <c r="I299" s="7">
        <f>SUMPRODUCT((F$2:F$65537=$F299)*($H299&lt;H$2:H$65537))+1</f>
        <v>22</v>
      </c>
      <c r="J299" s="7"/>
      <c r="K299" s="7" t="s">
        <v>28</v>
      </c>
    </row>
    <row r="300" spans="1:11">
      <c r="A300" s="6">
        <v>298</v>
      </c>
      <c r="B300" s="7" t="s">
        <v>326</v>
      </c>
      <c r="C300" s="8">
        <v>52012130411</v>
      </c>
      <c r="D300" s="9" t="s">
        <v>13</v>
      </c>
      <c r="E300" s="9" t="s">
        <v>302</v>
      </c>
      <c r="F300" s="7" t="s">
        <v>303</v>
      </c>
      <c r="G300" s="7" t="s">
        <v>304</v>
      </c>
      <c r="H300" s="7">
        <f>VLOOKUP(C300,[1]南明定向数据!$A$1:$C$1000,3,0)</f>
        <v>0</v>
      </c>
      <c r="I300" s="7">
        <f>SUMPRODUCT((F$2:F$65537=$F300)*($H300&lt;H$2:H$65537))+1</f>
        <v>22</v>
      </c>
      <c r="J300" s="7"/>
      <c r="K300" s="7" t="s">
        <v>28</v>
      </c>
    </row>
    <row r="301" spans="1:11">
      <c r="A301" s="6">
        <v>299</v>
      </c>
      <c r="B301" s="7" t="s">
        <v>327</v>
      </c>
      <c r="C301" s="8">
        <v>52012130503</v>
      </c>
      <c r="D301" s="9" t="s">
        <v>13</v>
      </c>
      <c r="E301" s="9" t="s">
        <v>302</v>
      </c>
      <c r="F301" s="7" t="s">
        <v>303</v>
      </c>
      <c r="G301" s="7" t="s">
        <v>304</v>
      </c>
      <c r="H301" s="7">
        <f>VLOOKUP(C301,[1]南明定向数据!$A$1:$C$1000,3,0)</f>
        <v>0</v>
      </c>
      <c r="I301" s="7">
        <f>SUMPRODUCT((F$2:F$65537=$F301)*($H301&lt;H$2:H$65537))+1</f>
        <v>22</v>
      </c>
      <c r="J301" s="7"/>
      <c r="K301" s="7" t="s">
        <v>28</v>
      </c>
    </row>
    <row r="302" spans="1:11">
      <c r="A302" s="6">
        <v>300</v>
      </c>
      <c r="B302" s="7" t="s">
        <v>328</v>
      </c>
      <c r="C302" s="8">
        <v>52012130611</v>
      </c>
      <c r="D302" s="9" t="s">
        <v>13</v>
      </c>
      <c r="E302" s="9" t="s">
        <v>302</v>
      </c>
      <c r="F302" s="7" t="s">
        <v>303</v>
      </c>
      <c r="G302" s="7" t="s">
        <v>304</v>
      </c>
      <c r="H302" s="7">
        <f>VLOOKUP(C302,[1]南明定向数据!$A$1:$C$1000,3,0)</f>
        <v>0</v>
      </c>
      <c r="I302" s="7">
        <f>SUMPRODUCT((F$2:F$65537=$F302)*($H302&lt;H$2:H$65537))+1</f>
        <v>22</v>
      </c>
      <c r="J302" s="7"/>
      <c r="K302" s="7" t="s">
        <v>28</v>
      </c>
    </row>
    <row r="303" spans="1:11">
      <c r="A303" s="6">
        <v>301</v>
      </c>
      <c r="B303" s="7" t="s">
        <v>329</v>
      </c>
      <c r="C303" s="8">
        <v>52012130718</v>
      </c>
      <c r="D303" s="9" t="s">
        <v>13</v>
      </c>
      <c r="E303" s="9" t="s">
        <v>302</v>
      </c>
      <c r="F303" s="7" t="s">
        <v>303</v>
      </c>
      <c r="G303" s="7" t="s">
        <v>304</v>
      </c>
      <c r="H303" s="7">
        <f>VLOOKUP(C303,[1]南明定向数据!$A$1:$C$1000,3,0)</f>
        <v>0</v>
      </c>
      <c r="I303" s="7">
        <f>SUMPRODUCT((F$2:F$65537=$F303)*($H303&lt;H$2:H$65537))+1</f>
        <v>22</v>
      </c>
      <c r="J303" s="7"/>
      <c r="K303" s="7" t="s">
        <v>28</v>
      </c>
    </row>
    <row r="304" spans="1:11">
      <c r="A304" s="6">
        <v>302</v>
      </c>
      <c r="B304" s="7" t="s">
        <v>330</v>
      </c>
      <c r="C304" s="8">
        <v>52012130814</v>
      </c>
      <c r="D304" s="9" t="s">
        <v>13</v>
      </c>
      <c r="E304" s="9" t="s">
        <v>302</v>
      </c>
      <c r="F304" s="7" t="s">
        <v>303</v>
      </c>
      <c r="G304" s="7" t="s">
        <v>304</v>
      </c>
      <c r="H304" s="7">
        <f>VLOOKUP(C304,[1]南明定向数据!$A$1:$C$1000,3,0)</f>
        <v>0</v>
      </c>
      <c r="I304" s="7">
        <f>SUMPRODUCT((F$2:F$65537=$F304)*($H304&lt;H$2:H$65537))+1</f>
        <v>22</v>
      </c>
      <c r="J304" s="7"/>
      <c r="K304" s="7" t="s">
        <v>28</v>
      </c>
    </row>
    <row r="305" spans="1:11">
      <c r="A305" s="6">
        <v>303</v>
      </c>
      <c r="B305" s="7" t="s">
        <v>331</v>
      </c>
      <c r="C305" s="8">
        <v>52012131204</v>
      </c>
      <c r="D305" s="9" t="s">
        <v>13</v>
      </c>
      <c r="E305" s="9" t="s">
        <v>302</v>
      </c>
      <c r="F305" s="7" t="s">
        <v>332</v>
      </c>
      <c r="G305" s="7" t="s">
        <v>333</v>
      </c>
      <c r="H305" s="7">
        <f>VLOOKUP(C305,[1]南明定向数据!$A$1:$C$1000,3,0)</f>
        <v>116.5</v>
      </c>
      <c r="I305" s="7">
        <f>SUMPRODUCT((F$2:F$65537=$F305)*($H305&lt;H$2:H$65537))+1</f>
        <v>1</v>
      </c>
      <c r="J305" s="7">
        <f>VLOOKUP(F305,[2]Sheet2!B$1:E$65536,4,0)</f>
        <v>2</v>
      </c>
      <c r="K305" s="7" t="s">
        <v>17</v>
      </c>
    </row>
    <row r="306" spans="1:11">
      <c r="A306" s="6">
        <v>304</v>
      </c>
      <c r="B306" s="7" t="s">
        <v>334</v>
      </c>
      <c r="C306" s="8">
        <v>52012130225</v>
      </c>
      <c r="D306" s="9" t="s">
        <v>13</v>
      </c>
      <c r="E306" s="9" t="s">
        <v>302</v>
      </c>
      <c r="F306" s="7" t="s">
        <v>332</v>
      </c>
      <c r="G306" s="7" t="s">
        <v>333</v>
      </c>
      <c r="H306" s="7">
        <f>VLOOKUP(C306,[1]南明定向数据!$A$1:$C$1000,3,0)</f>
        <v>115</v>
      </c>
      <c r="I306" s="7">
        <f>SUMPRODUCT((F$2:F$65537=$F306)*($H306&lt;H$2:H$65537))+1</f>
        <v>2</v>
      </c>
      <c r="J306" s="7"/>
      <c r="K306" s="7" t="s">
        <v>17</v>
      </c>
    </row>
    <row r="307" spans="1:11">
      <c r="A307" s="6">
        <v>305</v>
      </c>
      <c r="B307" s="7" t="s">
        <v>335</v>
      </c>
      <c r="C307" s="8">
        <v>52012130408</v>
      </c>
      <c r="D307" s="9" t="s">
        <v>13</v>
      </c>
      <c r="E307" s="9" t="s">
        <v>302</v>
      </c>
      <c r="F307" s="7" t="s">
        <v>332</v>
      </c>
      <c r="G307" s="7" t="s">
        <v>333</v>
      </c>
      <c r="H307" s="7">
        <f>VLOOKUP(C307,[1]南明定向数据!$A$1:$C$1000,3,0)</f>
        <v>112.5</v>
      </c>
      <c r="I307" s="7">
        <f>SUMPRODUCT((F$2:F$65537=$F307)*($H307&lt;H$2:H$65537))+1</f>
        <v>3</v>
      </c>
      <c r="J307" s="7"/>
      <c r="K307" s="7" t="s">
        <v>17</v>
      </c>
    </row>
    <row r="308" spans="1:11">
      <c r="A308" s="6">
        <v>306</v>
      </c>
      <c r="B308" s="7" t="s">
        <v>336</v>
      </c>
      <c r="C308" s="8">
        <v>52012131103</v>
      </c>
      <c r="D308" s="9" t="s">
        <v>13</v>
      </c>
      <c r="E308" s="9" t="s">
        <v>302</v>
      </c>
      <c r="F308" s="7" t="s">
        <v>332</v>
      </c>
      <c r="G308" s="7" t="s">
        <v>333</v>
      </c>
      <c r="H308" s="7">
        <f>VLOOKUP(C308,[1]南明定向数据!$A$1:$C$1000,3,0)</f>
        <v>111.5</v>
      </c>
      <c r="I308" s="7">
        <f>SUMPRODUCT((F$2:F$65537=$F308)*($H308&lt;H$2:H$65537))+1</f>
        <v>4</v>
      </c>
      <c r="J308" s="7"/>
      <c r="K308" s="7" t="s">
        <v>17</v>
      </c>
    </row>
    <row r="309" spans="1:11">
      <c r="A309" s="6">
        <v>307</v>
      </c>
      <c r="B309" s="7" t="s">
        <v>337</v>
      </c>
      <c r="C309" s="8">
        <v>52012131206</v>
      </c>
      <c r="D309" s="9" t="s">
        <v>13</v>
      </c>
      <c r="E309" s="9" t="s">
        <v>302</v>
      </c>
      <c r="F309" s="7" t="s">
        <v>332</v>
      </c>
      <c r="G309" s="7" t="s">
        <v>333</v>
      </c>
      <c r="H309" s="7">
        <f>VLOOKUP(C309,[1]南明定向数据!$A$1:$C$1000,3,0)</f>
        <v>111.5</v>
      </c>
      <c r="I309" s="7">
        <f>SUMPRODUCT((F$2:F$65537=$F309)*($H309&lt;H$2:H$65537))+1</f>
        <v>4</v>
      </c>
      <c r="J309" s="7"/>
      <c r="K309" s="7" t="s">
        <v>17</v>
      </c>
    </row>
    <row r="310" spans="1:11">
      <c r="A310" s="6">
        <v>308</v>
      </c>
      <c r="B310" s="7" t="s">
        <v>338</v>
      </c>
      <c r="C310" s="8">
        <v>52012131016</v>
      </c>
      <c r="D310" s="9" t="s">
        <v>13</v>
      </c>
      <c r="E310" s="9" t="s">
        <v>302</v>
      </c>
      <c r="F310" s="7" t="s">
        <v>332</v>
      </c>
      <c r="G310" s="7" t="s">
        <v>333</v>
      </c>
      <c r="H310" s="7">
        <f>VLOOKUP(C310,[1]南明定向数据!$A$1:$C$1000,3,0)</f>
        <v>111</v>
      </c>
      <c r="I310" s="7">
        <f>SUMPRODUCT((F$2:F$65537=$F310)*($H310&lt;H$2:H$65537))+1</f>
        <v>6</v>
      </c>
      <c r="J310" s="7"/>
      <c r="K310" s="7" t="s">
        <v>17</v>
      </c>
    </row>
    <row r="311" spans="1:11">
      <c r="A311" s="6">
        <v>309</v>
      </c>
      <c r="B311" s="7" t="s">
        <v>339</v>
      </c>
      <c r="C311" s="8">
        <v>52012130307</v>
      </c>
      <c r="D311" s="9" t="s">
        <v>13</v>
      </c>
      <c r="E311" s="9" t="s">
        <v>302</v>
      </c>
      <c r="F311" s="7" t="s">
        <v>332</v>
      </c>
      <c r="G311" s="7" t="s">
        <v>333</v>
      </c>
      <c r="H311" s="7">
        <f>VLOOKUP(C311,[1]南明定向数据!$A$1:$C$1000,3,0)</f>
        <v>105.5</v>
      </c>
      <c r="I311" s="7">
        <f>SUMPRODUCT((F$2:F$65537=$F311)*($H311&lt;H$2:H$65537))+1</f>
        <v>7</v>
      </c>
      <c r="J311" s="7"/>
      <c r="K311" s="7" t="s">
        <v>17</v>
      </c>
    </row>
    <row r="312" spans="1:11">
      <c r="A312" s="6">
        <v>310</v>
      </c>
      <c r="B312" s="7" t="s">
        <v>340</v>
      </c>
      <c r="C312" s="8">
        <v>52012131102</v>
      </c>
      <c r="D312" s="9" t="s">
        <v>13</v>
      </c>
      <c r="E312" s="9" t="s">
        <v>302</v>
      </c>
      <c r="F312" s="7" t="s">
        <v>332</v>
      </c>
      <c r="G312" s="7" t="s">
        <v>333</v>
      </c>
      <c r="H312" s="7">
        <f>VLOOKUP(C312,[1]南明定向数据!$A$1:$C$1000,3,0)</f>
        <v>102</v>
      </c>
      <c r="I312" s="7">
        <f>SUMPRODUCT((F$2:F$65537=$F312)*($H312&lt;H$2:H$65537))+1</f>
        <v>8</v>
      </c>
      <c r="J312" s="7"/>
      <c r="K312" s="7" t="s">
        <v>17</v>
      </c>
    </row>
    <row r="313" spans="1:11">
      <c r="A313" s="6">
        <v>311</v>
      </c>
      <c r="B313" s="7" t="s">
        <v>341</v>
      </c>
      <c r="C313" s="8">
        <v>52012130626</v>
      </c>
      <c r="D313" s="9" t="s">
        <v>13</v>
      </c>
      <c r="E313" s="9" t="s">
        <v>302</v>
      </c>
      <c r="F313" s="7" t="s">
        <v>332</v>
      </c>
      <c r="G313" s="7" t="s">
        <v>333</v>
      </c>
      <c r="H313" s="7">
        <f>VLOOKUP(C313,[1]南明定向数据!$A$1:$C$1000,3,0)</f>
        <v>91.5</v>
      </c>
      <c r="I313" s="7">
        <f>SUMPRODUCT((F$2:F$65537=$F313)*($H313&lt;H$2:H$65537))+1</f>
        <v>9</v>
      </c>
      <c r="J313" s="7"/>
      <c r="K313" s="7" t="s">
        <v>17</v>
      </c>
    </row>
    <row r="314" spans="1:11">
      <c r="A314" s="6">
        <v>312</v>
      </c>
      <c r="B314" s="7" t="s">
        <v>342</v>
      </c>
      <c r="C314" s="8">
        <v>52012130819</v>
      </c>
      <c r="D314" s="9" t="s">
        <v>13</v>
      </c>
      <c r="E314" s="9" t="s">
        <v>302</v>
      </c>
      <c r="F314" s="7" t="s">
        <v>332</v>
      </c>
      <c r="G314" s="7" t="s">
        <v>333</v>
      </c>
      <c r="H314" s="7">
        <f>VLOOKUP(C314,[1]南明定向数据!$A$1:$C$1000,3,0)</f>
        <v>86</v>
      </c>
      <c r="I314" s="7">
        <f>SUMPRODUCT((F$2:F$65537=$F314)*($H314&lt;H$2:H$65537))+1</f>
        <v>10</v>
      </c>
      <c r="J314" s="7"/>
      <c r="K314" s="7" t="s">
        <v>17</v>
      </c>
    </row>
    <row r="315" spans="1:11">
      <c r="A315" s="6">
        <v>313</v>
      </c>
      <c r="B315" s="7" t="s">
        <v>343</v>
      </c>
      <c r="C315" s="8">
        <v>52012130824</v>
      </c>
      <c r="D315" s="9" t="s">
        <v>13</v>
      </c>
      <c r="E315" s="9" t="s">
        <v>302</v>
      </c>
      <c r="F315" s="7" t="s">
        <v>332</v>
      </c>
      <c r="G315" s="7" t="s">
        <v>333</v>
      </c>
      <c r="H315" s="7">
        <f>VLOOKUP(C315,[1]南明定向数据!$A$1:$C$1000,3,0)</f>
        <v>83.5</v>
      </c>
      <c r="I315" s="7">
        <f>SUMPRODUCT((F$2:F$65537=$F315)*($H315&lt;H$2:H$65537))+1</f>
        <v>11</v>
      </c>
      <c r="J315" s="7"/>
      <c r="K315" s="7" t="s">
        <v>28</v>
      </c>
    </row>
    <row r="316" spans="1:11">
      <c r="A316" s="6">
        <v>314</v>
      </c>
      <c r="B316" s="7" t="s">
        <v>344</v>
      </c>
      <c r="C316" s="8">
        <v>52012131105</v>
      </c>
      <c r="D316" s="9" t="s">
        <v>13</v>
      </c>
      <c r="E316" s="9" t="s">
        <v>302</v>
      </c>
      <c r="F316" s="7" t="s">
        <v>332</v>
      </c>
      <c r="G316" s="7" t="s">
        <v>333</v>
      </c>
      <c r="H316" s="7">
        <f>VLOOKUP(C316,[1]南明定向数据!$A$1:$C$1000,3,0)</f>
        <v>83.5</v>
      </c>
      <c r="I316" s="7">
        <f>SUMPRODUCT((F$2:F$65537=$F316)*($H316&lt;H$2:H$65537))+1</f>
        <v>11</v>
      </c>
      <c r="J316" s="7"/>
      <c r="K316" s="7" t="s">
        <v>28</v>
      </c>
    </row>
    <row r="317" spans="1:11">
      <c r="A317" s="6">
        <v>315</v>
      </c>
      <c r="B317" s="7" t="s">
        <v>345</v>
      </c>
      <c r="C317" s="8">
        <v>52012130620</v>
      </c>
      <c r="D317" s="9" t="s">
        <v>13</v>
      </c>
      <c r="E317" s="9" t="s">
        <v>302</v>
      </c>
      <c r="F317" s="7" t="s">
        <v>332</v>
      </c>
      <c r="G317" s="7" t="s">
        <v>333</v>
      </c>
      <c r="H317" s="7">
        <f>VLOOKUP(C317,[1]南明定向数据!$A$1:$C$1000,3,0)</f>
        <v>0</v>
      </c>
      <c r="I317" s="7">
        <f>SUMPRODUCT((F$2:F$65537=$F317)*($H317&lt;H$2:H$65537))+1</f>
        <v>13</v>
      </c>
      <c r="J317" s="7"/>
      <c r="K317" s="7" t="s">
        <v>28</v>
      </c>
    </row>
    <row r="318" spans="1:11">
      <c r="A318" s="6">
        <v>316</v>
      </c>
      <c r="B318" s="7" t="s">
        <v>346</v>
      </c>
      <c r="C318" s="8">
        <v>52012130624</v>
      </c>
      <c r="D318" s="9" t="s">
        <v>13</v>
      </c>
      <c r="E318" s="9" t="s">
        <v>302</v>
      </c>
      <c r="F318" s="7" t="s">
        <v>332</v>
      </c>
      <c r="G318" s="7" t="s">
        <v>333</v>
      </c>
      <c r="H318" s="7">
        <f>VLOOKUP(C318,[1]南明定向数据!$A$1:$C$1000,3,0)</f>
        <v>0</v>
      </c>
      <c r="I318" s="7">
        <f>SUMPRODUCT((F$2:F$65537=$F318)*($H318&lt;H$2:H$65537))+1</f>
        <v>13</v>
      </c>
      <c r="J318" s="7"/>
      <c r="K318" s="7" t="s">
        <v>28</v>
      </c>
    </row>
    <row r="319" spans="1:11">
      <c r="A319" s="6">
        <v>317</v>
      </c>
      <c r="B319" s="7" t="s">
        <v>347</v>
      </c>
      <c r="C319" s="8">
        <v>52012130717</v>
      </c>
      <c r="D319" s="9" t="s">
        <v>13</v>
      </c>
      <c r="E319" s="9" t="s">
        <v>302</v>
      </c>
      <c r="F319" s="7" t="s">
        <v>332</v>
      </c>
      <c r="G319" s="7" t="s">
        <v>333</v>
      </c>
      <c r="H319" s="7">
        <f>VLOOKUP(C319,[1]南明定向数据!$A$1:$C$1000,3,0)</f>
        <v>0</v>
      </c>
      <c r="I319" s="7">
        <f>SUMPRODUCT((F$2:F$65537=$F319)*($H319&lt;H$2:H$65537))+1</f>
        <v>13</v>
      </c>
      <c r="J319" s="7"/>
      <c r="K319" s="7" t="s">
        <v>28</v>
      </c>
    </row>
    <row r="320" spans="1:11">
      <c r="A320" s="6">
        <v>318</v>
      </c>
      <c r="B320" s="7" t="s">
        <v>348</v>
      </c>
      <c r="C320" s="8">
        <v>52012130825</v>
      </c>
      <c r="D320" s="9" t="s">
        <v>13</v>
      </c>
      <c r="E320" s="9" t="s">
        <v>302</v>
      </c>
      <c r="F320" s="7" t="s">
        <v>332</v>
      </c>
      <c r="G320" s="7" t="s">
        <v>333</v>
      </c>
      <c r="H320" s="7">
        <f>VLOOKUP(C320,[1]南明定向数据!$A$1:$C$1000,3,0)</f>
        <v>0</v>
      </c>
      <c r="I320" s="7">
        <f>SUMPRODUCT((F$2:F$65537=$F320)*($H320&lt;H$2:H$65537))+1</f>
        <v>13</v>
      </c>
      <c r="J320" s="7"/>
      <c r="K320" s="7" t="s">
        <v>28</v>
      </c>
    </row>
    <row r="321" spans="1:11">
      <c r="A321" s="6">
        <v>319</v>
      </c>
      <c r="B321" s="7" t="s">
        <v>349</v>
      </c>
      <c r="C321" s="8">
        <v>52012131027</v>
      </c>
      <c r="D321" s="9" t="s">
        <v>13</v>
      </c>
      <c r="E321" s="9" t="s">
        <v>302</v>
      </c>
      <c r="F321" s="7" t="s">
        <v>332</v>
      </c>
      <c r="G321" s="7" t="s">
        <v>333</v>
      </c>
      <c r="H321" s="7">
        <f>VLOOKUP(C321,[1]南明定向数据!$A$1:$C$1000,3,0)</f>
        <v>0</v>
      </c>
      <c r="I321" s="7">
        <f>SUMPRODUCT((F$2:F$65537=$F321)*($H321&lt;H$2:H$65537))+1</f>
        <v>13</v>
      </c>
      <c r="J321" s="7"/>
      <c r="K321" s="7" t="s">
        <v>28</v>
      </c>
    </row>
    <row r="322" spans="1:11">
      <c r="A322" s="6">
        <v>320</v>
      </c>
      <c r="B322" s="7" t="s">
        <v>350</v>
      </c>
      <c r="C322" s="8">
        <v>52012131122</v>
      </c>
      <c r="D322" s="9" t="s">
        <v>13</v>
      </c>
      <c r="E322" s="9" t="s">
        <v>302</v>
      </c>
      <c r="F322" s="7" t="s">
        <v>332</v>
      </c>
      <c r="G322" s="7" t="s">
        <v>333</v>
      </c>
      <c r="H322" s="7">
        <f>VLOOKUP(C322,[1]南明定向数据!$A$1:$C$1000,3,0)</f>
        <v>0</v>
      </c>
      <c r="I322" s="7">
        <f>SUMPRODUCT((F$2:F$65537=$F322)*($H322&lt;H$2:H$65537))+1</f>
        <v>13</v>
      </c>
      <c r="J322" s="7"/>
      <c r="K322" s="7" t="s">
        <v>28</v>
      </c>
    </row>
    <row r="323" spans="1:11">
      <c r="A323" s="6">
        <v>321</v>
      </c>
      <c r="B323" s="7" t="s">
        <v>351</v>
      </c>
      <c r="C323" s="8">
        <v>52012131125</v>
      </c>
      <c r="D323" s="9" t="s">
        <v>13</v>
      </c>
      <c r="E323" s="9" t="s">
        <v>302</v>
      </c>
      <c r="F323" s="7" t="s">
        <v>332</v>
      </c>
      <c r="G323" s="7" t="s">
        <v>333</v>
      </c>
      <c r="H323" s="7">
        <f>VLOOKUP(C323,[1]南明定向数据!$A$1:$C$1000,3,0)</f>
        <v>0</v>
      </c>
      <c r="I323" s="7">
        <f>SUMPRODUCT((F$2:F$65537=$F323)*($H323&lt;H$2:H$65537))+1</f>
        <v>13</v>
      </c>
      <c r="J323" s="7"/>
      <c r="K323" s="7" t="s">
        <v>28</v>
      </c>
    </row>
    <row r="324" spans="1:11">
      <c r="A324" s="6">
        <v>322</v>
      </c>
      <c r="B324" s="7" t="s">
        <v>352</v>
      </c>
      <c r="C324" s="8">
        <v>52012130612</v>
      </c>
      <c r="D324" s="9" t="s">
        <v>13</v>
      </c>
      <c r="E324" s="9" t="s">
        <v>302</v>
      </c>
      <c r="F324" s="7" t="s">
        <v>353</v>
      </c>
      <c r="G324" s="7" t="s">
        <v>354</v>
      </c>
      <c r="H324" s="7">
        <f>VLOOKUP(C324,[1]南明定向数据!$A$1:$C$1000,3,0)</f>
        <v>123.5</v>
      </c>
      <c r="I324" s="7">
        <f>SUMPRODUCT((F$2:F$65537=$F324)*($H324&lt;H$2:H$65537))+1</f>
        <v>1</v>
      </c>
      <c r="J324" s="7">
        <f>VLOOKUP(F324,[2]Sheet2!B$1:E$65536,4,0)</f>
        <v>3</v>
      </c>
      <c r="K324" s="7" t="s">
        <v>17</v>
      </c>
    </row>
    <row r="325" spans="1:11">
      <c r="A325" s="6">
        <v>323</v>
      </c>
      <c r="B325" s="7" t="s">
        <v>355</v>
      </c>
      <c r="C325" s="8">
        <v>52012130319</v>
      </c>
      <c r="D325" s="9" t="s">
        <v>13</v>
      </c>
      <c r="E325" s="9" t="s">
        <v>302</v>
      </c>
      <c r="F325" s="7" t="s">
        <v>353</v>
      </c>
      <c r="G325" s="7" t="s">
        <v>354</v>
      </c>
      <c r="H325" s="7">
        <f>VLOOKUP(C325,[1]南明定向数据!$A$1:$C$1000,3,0)</f>
        <v>119</v>
      </c>
      <c r="I325" s="7">
        <f>SUMPRODUCT((F$2:F$65537=$F325)*($H325&lt;H$2:H$65537))+1</f>
        <v>2</v>
      </c>
      <c r="J325" s="7"/>
      <c r="K325" s="7" t="s">
        <v>17</v>
      </c>
    </row>
    <row r="326" spans="1:11">
      <c r="A326" s="6">
        <v>324</v>
      </c>
      <c r="B326" s="7" t="s">
        <v>356</v>
      </c>
      <c r="C326" s="8">
        <v>52012130904</v>
      </c>
      <c r="D326" s="9" t="s">
        <v>13</v>
      </c>
      <c r="E326" s="9" t="s">
        <v>302</v>
      </c>
      <c r="F326" s="7" t="s">
        <v>353</v>
      </c>
      <c r="G326" s="7" t="s">
        <v>354</v>
      </c>
      <c r="H326" s="7">
        <f>VLOOKUP(C326,[1]南明定向数据!$A$1:$C$1000,3,0)</f>
        <v>117</v>
      </c>
      <c r="I326" s="7">
        <f>SUMPRODUCT((F$2:F$65537=$F326)*($H326&lt;H$2:H$65537))+1</f>
        <v>3</v>
      </c>
      <c r="J326" s="7"/>
      <c r="K326" s="7" t="s">
        <v>17</v>
      </c>
    </row>
    <row r="327" spans="1:11">
      <c r="A327" s="6">
        <v>325</v>
      </c>
      <c r="B327" s="7" t="s">
        <v>357</v>
      </c>
      <c r="C327" s="8">
        <v>52012130426</v>
      </c>
      <c r="D327" s="9" t="s">
        <v>13</v>
      </c>
      <c r="E327" s="9" t="s">
        <v>302</v>
      </c>
      <c r="F327" s="7" t="s">
        <v>353</v>
      </c>
      <c r="G327" s="7" t="s">
        <v>354</v>
      </c>
      <c r="H327" s="7">
        <f>VLOOKUP(C327,[1]南明定向数据!$A$1:$C$1000,3,0)</f>
        <v>116.5</v>
      </c>
      <c r="I327" s="7">
        <f>SUMPRODUCT((F$2:F$65537=$F327)*($H327&lt;H$2:H$65537))+1</f>
        <v>4</v>
      </c>
      <c r="J327" s="7"/>
      <c r="K327" s="7" t="s">
        <v>17</v>
      </c>
    </row>
    <row r="328" spans="1:11">
      <c r="A328" s="6">
        <v>326</v>
      </c>
      <c r="B328" s="7" t="s">
        <v>358</v>
      </c>
      <c r="C328" s="8">
        <v>52012130501</v>
      </c>
      <c r="D328" s="9" t="s">
        <v>13</v>
      </c>
      <c r="E328" s="9" t="s">
        <v>302</v>
      </c>
      <c r="F328" s="7" t="s">
        <v>353</v>
      </c>
      <c r="G328" s="7" t="s">
        <v>354</v>
      </c>
      <c r="H328" s="7">
        <f>VLOOKUP(C328,[1]南明定向数据!$A$1:$C$1000,3,0)</f>
        <v>116</v>
      </c>
      <c r="I328" s="7">
        <f>SUMPRODUCT((F$2:F$65537=$F328)*($H328&lt;H$2:H$65537))+1</f>
        <v>5</v>
      </c>
      <c r="J328" s="7"/>
      <c r="K328" s="7" t="s">
        <v>17</v>
      </c>
    </row>
    <row r="329" spans="1:11">
      <c r="A329" s="6">
        <v>327</v>
      </c>
      <c r="B329" s="7" t="s">
        <v>359</v>
      </c>
      <c r="C329" s="8">
        <v>52012130509</v>
      </c>
      <c r="D329" s="9" t="s">
        <v>13</v>
      </c>
      <c r="E329" s="9" t="s">
        <v>302</v>
      </c>
      <c r="F329" s="7" t="s">
        <v>353</v>
      </c>
      <c r="G329" s="7" t="s">
        <v>354</v>
      </c>
      <c r="H329" s="7">
        <f>VLOOKUP(C329,[1]南明定向数据!$A$1:$C$1000,3,0)</f>
        <v>114.5</v>
      </c>
      <c r="I329" s="7">
        <f>SUMPRODUCT((F$2:F$65537=$F329)*($H329&lt;H$2:H$65537))+1</f>
        <v>6</v>
      </c>
      <c r="J329" s="7"/>
      <c r="K329" s="7" t="s">
        <v>17</v>
      </c>
    </row>
    <row r="330" spans="1:11">
      <c r="A330" s="6">
        <v>328</v>
      </c>
      <c r="B330" s="7" t="s">
        <v>360</v>
      </c>
      <c r="C330" s="8">
        <v>52012130515</v>
      </c>
      <c r="D330" s="9" t="s">
        <v>13</v>
      </c>
      <c r="E330" s="9" t="s">
        <v>302</v>
      </c>
      <c r="F330" s="7" t="s">
        <v>353</v>
      </c>
      <c r="G330" s="7" t="s">
        <v>354</v>
      </c>
      <c r="H330" s="7">
        <f>VLOOKUP(C330,[1]南明定向数据!$A$1:$C$1000,3,0)</f>
        <v>113.5</v>
      </c>
      <c r="I330" s="7">
        <f>SUMPRODUCT((F$2:F$65537=$F330)*($H330&lt;H$2:H$65537))+1</f>
        <v>7</v>
      </c>
      <c r="J330" s="7"/>
      <c r="K330" s="7" t="s">
        <v>17</v>
      </c>
    </row>
    <row r="331" spans="1:11">
      <c r="A331" s="6">
        <v>329</v>
      </c>
      <c r="B331" s="7" t="s">
        <v>361</v>
      </c>
      <c r="C331" s="8">
        <v>52012131129</v>
      </c>
      <c r="D331" s="9" t="s">
        <v>13</v>
      </c>
      <c r="E331" s="9" t="s">
        <v>302</v>
      </c>
      <c r="F331" s="7" t="s">
        <v>353</v>
      </c>
      <c r="G331" s="7" t="s">
        <v>354</v>
      </c>
      <c r="H331" s="7">
        <f>VLOOKUP(C331,[1]南明定向数据!$A$1:$C$1000,3,0)</f>
        <v>113</v>
      </c>
      <c r="I331" s="7">
        <f>SUMPRODUCT((F$2:F$65537=$F331)*($H331&lt;H$2:H$65537))+1</f>
        <v>8</v>
      </c>
      <c r="J331" s="7"/>
      <c r="K331" s="7" t="s">
        <v>17</v>
      </c>
    </row>
    <row r="332" spans="1:11">
      <c r="A332" s="6">
        <v>330</v>
      </c>
      <c r="B332" s="7" t="s">
        <v>362</v>
      </c>
      <c r="C332" s="8">
        <v>52012130429</v>
      </c>
      <c r="D332" s="9" t="s">
        <v>13</v>
      </c>
      <c r="E332" s="9" t="s">
        <v>302</v>
      </c>
      <c r="F332" s="7" t="s">
        <v>353</v>
      </c>
      <c r="G332" s="7" t="s">
        <v>354</v>
      </c>
      <c r="H332" s="7">
        <f>VLOOKUP(C332,[1]南明定向数据!$A$1:$C$1000,3,0)</f>
        <v>112</v>
      </c>
      <c r="I332" s="7">
        <f>SUMPRODUCT((F$2:F$65537=$F332)*($H332&lt;H$2:H$65537))+1</f>
        <v>9</v>
      </c>
      <c r="J332" s="7"/>
      <c r="K332" s="7" t="s">
        <v>17</v>
      </c>
    </row>
    <row r="333" spans="1:11">
      <c r="A333" s="6">
        <v>331</v>
      </c>
      <c r="B333" s="7" t="s">
        <v>363</v>
      </c>
      <c r="C333" s="8">
        <v>52012130818</v>
      </c>
      <c r="D333" s="9" t="s">
        <v>13</v>
      </c>
      <c r="E333" s="9" t="s">
        <v>302</v>
      </c>
      <c r="F333" s="7" t="s">
        <v>353</v>
      </c>
      <c r="G333" s="7" t="s">
        <v>354</v>
      </c>
      <c r="H333" s="7">
        <f>VLOOKUP(C333,[1]南明定向数据!$A$1:$C$1000,3,0)</f>
        <v>111.5</v>
      </c>
      <c r="I333" s="7">
        <f>SUMPRODUCT((F$2:F$65537=$F333)*($H333&lt;H$2:H$65537))+1</f>
        <v>10</v>
      </c>
      <c r="J333" s="7"/>
      <c r="K333" s="7" t="s">
        <v>17</v>
      </c>
    </row>
    <row r="334" spans="1:11">
      <c r="A334" s="6">
        <v>332</v>
      </c>
      <c r="B334" s="7" t="s">
        <v>364</v>
      </c>
      <c r="C334" s="8">
        <v>52012131008</v>
      </c>
      <c r="D334" s="9" t="s">
        <v>13</v>
      </c>
      <c r="E334" s="9" t="s">
        <v>302</v>
      </c>
      <c r="F334" s="7" t="s">
        <v>353</v>
      </c>
      <c r="G334" s="7" t="s">
        <v>354</v>
      </c>
      <c r="H334" s="7">
        <f>VLOOKUP(C334,[1]南明定向数据!$A$1:$C$1000,3,0)</f>
        <v>111</v>
      </c>
      <c r="I334" s="7">
        <f>SUMPRODUCT((F$2:F$65537=$F334)*($H334&lt;H$2:H$65537))+1</f>
        <v>11</v>
      </c>
      <c r="J334" s="7"/>
      <c r="K334" s="7" t="s">
        <v>17</v>
      </c>
    </row>
    <row r="335" spans="1:11">
      <c r="A335" s="6">
        <v>333</v>
      </c>
      <c r="B335" s="7" t="s">
        <v>365</v>
      </c>
      <c r="C335" s="8">
        <v>52012130127</v>
      </c>
      <c r="D335" s="9" t="s">
        <v>13</v>
      </c>
      <c r="E335" s="9" t="s">
        <v>302</v>
      </c>
      <c r="F335" s="7" t="s">
        <v>353</v>
      </c>
      <c r="G335" s="7" t="s">
        <v>354</v>
      </c>
      <c r="H335" s="7">
        <f>VLOOKUP(C335,[1]南明定向数据!$A$1:$C$1000,3,0)</f>
        <v>110</v>
      </c>
      <c r="I335" s="7">
        <f>SUMPRODUCT((F$2:F$65537=$F335)*($H335&lt;H$2:H$65537))+1</f>
        <v>12</v>
      </c>
      <c r="J335" s="7"/>
      <c r="K335" s="7" t="s">
        <v>17</v>
      </c>
    </row>
    <row r="336" spans="1:11">
      <c r="A336" s="6">
        <v>334</v>
      </c>
      <c r="B336" s="7" t="s">
        <v>366</v>
      </c>
      <c r="C336" s="8">
        <v>52012130722</v>
      </c>
      <c r="D336" s="9" t="s">
        <v>13</v>
      </c>
      <c r="E336" s="9" t="s">
        <v>302</v>
      </c>
      <c r="F336" s="7" t="s">
        <v>353</v>
      </c>
      <c r="G336" s="7" t="s">
        <v>354</v>
      </c>
      <c r="H336" s="7">
        <f>VLOOKUP(C336,[1]南明定向数据!$A$1:$C$1000,3,0)</f>
        <v>110</v>
      </c>
      <c r="I336" s="7">
        <f>SUMPRODUCT((F$2:F$65537=$F336)*($H336&lt;H$2:H$65537))+1</f>
        <v>12</v>
      </c>
      <c r="J336" s="7"/>
      <c r="K336" s="7" t="s">
        <v>17</v>
      </c>
    </row>
    <row r="337" spans="1:11">
      <c r="A337" s="6">
        <v>335</v>
      </c>
      <c r="B337" s="7" t="s">
        <v>367</v>
      </c>
      <c r="C337" s="8">
        <v>52012130227</v>
      </c>
      <c r="D337" s="9" t="s">
        <v>13</v>
      </c>
      <c r="E337" s="9" t="s">
        <v>302</v>
      </c>
      <c r="F337" s="7" t="s">
        <v>353</v>
      </c>
      <c r="G337" s="7" t="s">
        <v>354</v>
      </c>
      <c r="H337" s="7">
        <f>VLOOKUP(C337,[1]南明定向数据!$A$1:$C$1000,3,0)</f>
        <v>109</v>
      </c>
      <c r="I337" s="7">
        <f>SUMPRODUCT((F$2:F$65537=$F337)*($H337&lt;H$2:H$65537))+1</f>
        <v>14</v>
      </c>
      <c r="J337" s="7"/>
      <c r="K337" s="7" t="s">
        <v>17</v>
      </c>
    </row>
    <row r="338" spans="1:11">
      <c r="A338" s="6">
        <v>336</v>
      </c>
      <c r="B338" s="7" t="s">
        <v>368</v>
      </c>
      <c r="C338" s="8">
        <v>52012130126</v>
      </c>
      <c r="D338" s="9" t="s">
        <v>13</v>
      </c>
      <c r="E338" s="9" t="s">
        <v>302</v>
      </c>
      <c r="F338" s="7" t="s">
        <v>353</v>
      </c>
      <c r="G338" s="7" t="s">
        <v>354</v>
      </c>
      <c r="H338" s="7">
        <f>VLOOKUP(C338,[1]南明定向数据!$A$1:$C$1000,3,0)</f>
        <v>108</v>
      </c>
      <c r="I338" s="7">
        <f>SUMPRODUCT((F$2:F$65537=$F338)*($H338&lt;H$2:H$65537))+1</f>
        <v>15</v>
      </c>
      <c r="J338" s="7"/>
      <c r="K338" s="7" t="s">
        <v>17</v>
      </c>
    </row>
    <row r="339" spans="1:11">
      <c r="A339" s="6">
        <v>337</v>
      </c>
      <c r="B339" s="7" t="s">
        <v>369</v>
      </c>
      <c r="C339" s="8">
        <v>52012130125</v>
      </c>
      <c r="D339" s="9" t="s">
        <v>13</v>
      </c>
      <c r="E339" s="9" t="s">
        <v>302</v>
      </c>
      <c r="F339" s="7" t="s">
        <v>353</v>
      </c>
      <c r="G339" s="7" t="s">
        <v>354</v>
      </c>
      <c r="H339" s="7">
        <f>VLOOKUP(C339,[1]南明定向数据!$A$1:$C$1000,3,0)</f>
        <v>107.5</v>
      </c>
      <c r="I339" s="7">
        <f>SUMPRODUCT((F$2:F$65537=$F339)*($H339&lt;H$2:H$65537))+1</f>
        <v>16</v>
      </c>
      <c r="J339" s="7"/>
      <c r="K339" s="7" t="s">
        <v>28</v>
      </c>
    </row>
    <row r="340" spans="1:11">
      <c r="A340" s="6">
        <v>338</v>
      </c>
      <c r="B340" s="7" t="s">
        <v>370</v>
      </c>
      <c r="C340" s="8">
        <v>52012130807</v>
      </c>
      <c r="D340" s="9" t="s">
        <v>13</v>
      </c>
      <c r="E340" s="9" t="s">
        <v>302</v>
      </c>
      <c r="F340" s="7" t="s">
        <v>353</v>
      </c>
      <c r="G340" s="7" t="s">
        <v>354</v>
      </c>
      <c r="H340" s="7">
        <f>VLOOKUP(C340,[1]南明定向数据!$A$1:$C$1000,3,0)</f>
        <v>105.5</v>
      </c>
      <c r="I340" s="7">
        <f>SUMPRODUCT((F$2:F$65537=$F340)*($H340&lt;H$2:H$65537))+1</f>
        <v>17</v>
      </c>
      <c r="J340" s="7"/>
      <c r="K340" s="7" t="s">
        <v>28</v>
      </c>
    </row>
    <row r="341" spans="1:11">
      <c r="A341" s="6">
        <v>339</v>
      </c>
      <c r="B341" s="7" t="s">
        <v>371</v>
      </c>
      <c r="C341" s="8">
        <v>52012130625</v>
      </c>
      <c r="D341" s="9" t="s">
        <v>13</v>
      </c>
      <c r="E341" s="9" t="s">
        <v>302</v>
      </c>
      <c r="F341" s="7" t="s">
        <v>353</v>
      </c>
      <c r="G341" s="7" t="s">
        <v>354</v>
      </c>
      <c r="H341" s="7">
        <f>VLOOKUP(C341,[1]南明定向数据!$A$1:$C$1000,3,0)</f>
        <v>105</v>
      </c>
      <c r="I341" s="7">
        <f>SUMPRODUCT((F$2:F$65537=$F341)*($H341&lt;H$2:H$65537))+1</f>
        <v>18</v>
      </c>
      <c r="J341" s="7"/>
      <c r="K341" s="7" t="s">
        <v>28</v>
      </c>
    </row>
    <row r="342" spans="1:11">
      <c r="A342" s="6">
        <v>340</v>
      </c>
      <c r="B342" s="7" t="s">
        <v>372</v>
      </c>
      <c r="C342" s="8">
        <v>52012130724</v>
      </c>
      <c r="D342" s="9" t="s">
        <v>13</v>
      </c>
      <c r="E342" s="9" t="s">
        <v>302</v>
      </c>
      <c r="F342" s="7" t="s">
        <v>353</v>
      </c>
      <c r="G342" s="7" t="s">
        <v>354</v>
      </c>
      <c r="H342" s="7">
        <f>VLOOKUP(C342,[1]南明定向数据!$A$1:$C$1000,3,0)</f>
        <v>104</v>
      </c>
      <c r="I342" s="7">
        <f>SUMPRODUCT((F$2:F$65537=$F342)*($H342&lt;H$2:H$65537))+1</f>
        <v>19</v>
      </c>
      <c r="J342" s="7"/>
      <c r="K342" s="7" t="s">
        <v>28</v>
      </c>
    </row>
    <row r="343" spans="1:11">
      <c r="A343" s="6">
        <v>341</v>
      </c>
      <c r="B343" s="7" t="s">
        <v>373</v>
      </c>
      <c r="C343" s="8">
        <v>52012130628</v>
      </c>
      <c r="D343" s="9" t="s">
        <v>13</v>
      </c>
      <c r="E343" s="9" t="s">
        <v>302</v>
      </c>
      <c r="F343" s="7" t="s">
        <v>353</v>
      </c>
      <c r="G343" s="7" t="s">
        <v>354</v>
      </c>
      <c r="H343" s="7">
        <f>VLOOKUP(C343,[1]南明定向数据!$A$1:$C$1000,3,0)</f>
        <v>103.5</v>
      </c>
      <c r="I343" s="7">
        <f>SUMPRODUCT((F$2:F$65537=$F343)*($H343&lt;H$2:H$65537))+1</f>
        <v>20</v>
      </c>
      <c r="J343" s="7"/>
      <c r="K343" s="7" t="s">
        <v>28</v>
      </c>
    </row>
    <row r="344" spans="1:11">
      <c r="A344" s="6">
        <v>342</v>
      </c>
      <c r="B344" s="7" t="s">
        <v>374</v>
      </c>
      <c r="C344" s="8">
        <v>52012130405</v>
      </c>
      <c r="D344" s="9" t="s">
        <v>13</v>
      </c>
      <c r="E344" s="9" t="s">
        <v>302</v>
      </c>
      <c r="F344" s="7" t="s">
        <v>353</v>
      </c>
      <c r="G344" s="7" t="s">
        <v>354</v>
      </c>
      <c r="H344" s="7">
        <f>VLOOKUP(C344,[1]南明定向数据!$A$1:$C$1000,3,0)</f>
        <v>100.5</v>
      </c>
      <c r="I344" s="7">
        <f>SUMPRODUCT((F$2:F$65537=$F344)*($H344&lt;H$2:H$65537))+1</f>
        <v>21</v>
      </c>
      <c r="J344" s="7"/>
      <c r="K344" s="7" t="s">
        <v>28</v>
      </c>
    </row>
    <row r="345" spans="1:11">
      <c r="A345" s="6">
        <v>343</v>
      </c>
      <c r="B345" s="7" t="s">
        <v>375</v>
      </c>
      <c r="C345" s="8">
        <v>52012131108</v>
      </c>
      <c r="D345" s="9" t="s">
        <v>13</v>
      </c>
      <c r="E345" s="9" t="s">
        <v>302</v>
      </c>
      <c r="F345" s="7" t="s">
        <v>353</v>
      </c>
      <c r="G345" s="7" t="s">
        <v>354</v>
      </c>
      <c r="H345" s="7">
        <f>VLOOKUP(C345,[1]南明定向数据!$A$1:$C$1000,3,0)</f>
        <v>99</v>
      </c>
      <c r="I345" s="7">
        <f>SUMPRODUCT((F$2:F$65537=$F345)*($H345&lt;H$2:H$65537))+1</f>
        <v>22</v>
      </c>
      <c r="J345" s="7"/>
      <c r="K345" s="7" t="s">
        <v>28</v>
      </c>
    </row>
    <row r="346" spans="1:11">
      <c r="A346" s="6">
        <v>344</v>
      </c>
      <c r="B346" s="7" t="s">
        <v>376</v>
      </c>
      <c r="C346" s="8">
        <v>52012131223</v>
      </c>
      <c r="D346" s="9" t="s">
        <v>13</v>
      </c>
      <c r="E346" s="9" t="s">
        <v>302</v>
      </c>
      <c r="F346" s="7" t="s">
        <v>353</v>
      </c>
      <c r="G346" s="7" t="s">
        <v>354</v>
      </c>
      <c r="H346" s="7">
        <f>VLOOKUP(C346,[1]南明定向数据!$A$1:$C$1000,3,0)</f>
        <v>97.5</v>
      </c>
      <c r="I346" s="7">
        <f>SUMPRODUCT((F$2:F$65537=$F346)*($H346&lt;H$2:H$65537))+1</f>
        <v>23</v>
      </c>
      <c r="J346" s="7"/>
      <c r="K346" s="7" t="s">
        <v>28</v>
      </c>
    </row>
    <row r="347" spans="1:11">
      <c r="A347" s="6">
        <v>345</v>
      </c>
      <c r="B347" s="7" t="s">
        <v>377</v>
      </c>
      <c r="C347" s="8">
        <v>52012130406</v>
      </c>
      <c r="D347" s="9" t="s">
        <v>13</v>
      </c>
      <c r="E347" s="9" t="s">
        <v>302</v>
      </c>
      <c r="F347" s="7" t="s">
        <v>353</v>
      </c>
      <c r="G347" s="7" t="s">
        <v>354</v>
      </c>
      <c r="H347" s="7">
        <f>VLOOKUP(C347,[1]南明定向数据!$A$1:$C$1000,3,0)</f>
        <v>96</v>
      </c>
      <c r="I347" s="7">
        <f>SUMPRODUCT((F$2:F$65537=$F347)*($H347&lt;H$2:H$65537))+1</f>
        <v>24</v>
      </c>
      <c r="J347" s="7"/>
      <c r="K347" s="7" t="s">
        <v>28</v>
      </c>
    </row>
    <row r="348" spans="1:11">
      <c r="A348" s="6">
        <v>346</v>
      </c>
      <c r="B348" s="7" t="s">
        <v>378</v>
      </c>
      <c r="C348" s="8">
        <v>52012131111</v>
      </c>
      <c r="D348" s="9" t="s">
        <v>13</v>
      </c>
      <c r="E348" s="9" t="s">
        <v>302</v>
      </c>
      <c r="F348" s="7" t="s">
        <v>353</v>
      </c>
      <c r="G348" s="7" t="s">
        <v>354</v>
      </c>
      <c r="H348" s="7">
        <f>VLOOKUP(C348,[1]南明定向数据!$A$1:$C$1000,3,0)</f>
        <v>96</v>
      </c>
      <c r="I348" s="7">
        <f>SUMPRODUCT((F$2:F$65537=$F348)*($H348&lt;H$2:H$65537))+1</f>
        <v>24</v>
      </c>
      <c r="J348" s="7"/>
      <c r="K348" s="7" t="s">
        <v>28</v>
      </c>
    </row>
    <row r="349" spans="1:11">
      <c r="A349" s="6">
        <v>347</v>
      </c>
      <c r="B349" s="7" t="s">
        <v>379</v>
      </c>
      <c r="C349" s="8">
        <v>52012130422</v>
      </c>
      <c r="D349" s="9" t="s">
        <v>13</v>
      </c>
      <c r="E349" s="9" t="s">
        <v>302</v>
      </c>
      <c r="F349" s="7" t="s">
        <v>353</v>
      </c>
      <c r="G349" s="7" t="s">
        <v>354</v>
      </c>
      <c r="H349" s="7">
        <f>VLOOKUP(C349,[1]南明定向数据!$A$1:$C$1000,3,0)</f>
        <v>94</v>
      </c>
      <c r="I349" s="7">
        <f>SUMPRODUCT((F$2:F$65537=$F349)*($H349&lt;H$2:H$65537))+1</f>
        <v>26</v>
      </c>
      <c r="J349" s="7"/>
      <c r="K349" s="7" t="s">
        <v>28</v>
      </c>
    </row>
    <row r="350" spans="1:11">
      <c r="A350" s="6">
        <v>348</v>
      </c>
      <c r="B350" s="7" t="s">
        <v>380</v>
      </c>
      <c r="C350" s="8">
        <v>52012130325</v>
      </c>
      <c r="D350" s="9" t="s">
        <v>13</v>
      </c>
      <c r="E350" s="9" t="s">
        <v>302</v>
      </c>
      <c r="F350" s="7" t="s">
        <v>353</v>
      </c>
      <c r="G350" s="7" t="s">
        <v>354</v>
      </c>
      <c r="H350" s="7">
        <f>VLOOKUP(C350,[1]南明定向数据!$A$1:$C$1000,3,0)</f>
        <v>93</v>
      </c>
      <c r="I350" s="7">
        <f>SUMPRODUCT((F$2:F$65537=$F350)*($H350&lt;H$2:H$65537))+1</f>
        <v>27</v>
      </c>
      <c r="J350" s="7"/>
      <c r="K350" s="7" t="s">
        <v>28</v>
      </c>
    </row>
    <row r="351" spans="1:11">
      <c r="A351" s="6">
        <v>349</v>
      </c>
      <c r="B351" s="7" t="s">
        <v>381</v>
      </c>
      <c r="C351" s="8">
        <v>52012131126</v>
      </c>
      <c r="D351" s="9" t="s">
        <v>13</v>
      </c>
      <c r="E351" s="9" t="s">
        <v>302</v>
      </c>
      <c r="F351" s="7" t="s">
        <v>353</v>
      </c>
      <c r="G351" s="7" t="s">
        <v>354</v>
      </c>
      <c r="H351" s="7">
        <f>VLOOKUP(C351,[1]南明定向数据!$A$1:$C$1000,3,0)</f>
        <v>90.5</v>
      </c>
      <c r="I351" s="7">
        <f>SUMPRODUCT((F$2:F$65537=$F351)*($H351&lt;H$2:H$65537))+1</f>
        <v>28</v>
      </c>
      <c r="J351" s="7"/>
      <c r="K351" s="7" t="s">
        <v>28</v>
      </c>
    </row>
    <row r="352" spans="1:11">
      <c r="A352" s="6">
        <v>350</v>
      </c>
      <c r="B352" s="7" t="s">
        <v>382</v>
      </c>
      <c r="C352" s="8">
        <v>52012130230</v>
      </c>
      <c r="D352" s="9" t="s">
        <v>13</v>
      </c>
      <c r="E352" s="9" t="s">
        <v>302</v>
      </c>
      <c r="F352" s="7" t="s">
        <v>353</v>
      </c>
      <c r="G352" s="7" t="s">
        <v>354</v>
      </c>
      <c r="H352" s="7">
        <f>VLOOKUP(C352,[1]南明定向数据!$A$1:$C$1000,3,0)</f>
        <v>0</v>
      </c>
      <c r="I352" s="7">
        <f>SUMPRODUCT((F$2:F$65537=$F352)*($H352&lt;H$2:H$65537))+1</f>
        <v>29</v>
      </c>
      <c r="J352" s="7"/>
      <c r="K352" s="7" t="s">
        <v>28</v>
      </c>
    </row>
    <row r="353" spans="1:11">
      <c r="A353" s="6">
        <v>351</v>
      </c>
      <c r="B353" s="7" t="s">
        <v>383</v>
      </c>
      <c r="C353" s="8">
        <v>52012130614</v>
      </c>
      <c r="D353" s="9" t="s">
        <v>13</v>
      </c>
      <c r="E353" s="9" t="s">
        <v>302</v>
      </c>
      <c r="F353" s="7" t="s">
        <v>353</v>
      </c>
      <c r="G353" s="7" t="s">
        <v>354</v>
      </c>
      <c r="H353" s="7">
        <f>VLOOKUP(C353,[1]南明定向数据!$A$1:$C$1000,3,0)</f>
        <v>0</v>
      </c>
      <c r="I353" s="7">
        <f>SUMPRODUCT((F$2:F$65537=$F353)*($H353&lt;H$2:H$65537))+1</f>
        <v>29</v>
      </c>
      <c r="J353" s="7"/>
      <c r="K353" s="7" t="s">
        <v>28</v>
      </c>
    </row>
    <row r="354" spans="1:11">
      <c r="A354" s="6">
        <v>352</v>
      </c>
      <c r="B354" s="7" t="s">
        <v>384</v>
      </c>
      <c r="C354" s="8">
        <v>52012130912</v>
      </c>
      <c r="D354" s="9" t="s">
        <v>13</v>
      </c>
      <c r="E354" s="9" t="s">
        <v>302</v>
      </c>
      <c r="F354" s="7" t="s">
        <v>353</v>
      </c>
      <c r="G354" s="7" t="s">
        <v>354</v>
      </c>
      <c r="H354" s="7">
        <f>VLOOKUP(C354,[1]南明定向数据!$A$1:$C$1000,3,0)</f>
        <v>0</v>
      </c>
      <c r="I354" s="7">
        <f>SUMPRODUCT((F$2:F$65537=$F354)*($H354&lt;H$2:H$65537))+1</f>
        <v>29</v>
      </c>
      <c r="J354" s="7"/>
      <c r="K354" s="7" t="s">
        <v>28</v>
      </c>
    </row>
    <row r="355" spans="1:11">
      <c r="A355" s="6">
        <v>353</v>
      </c>
      <c r="B355" s="7" t="s">
        <v>385</v>
      </c>
      <c r="C355" s="8">
        <v>52012131123</v>
      </c>
      <c r="D355" s="9" t="s">
        <v>13</v>
      </c>
      <c r="E355" s="9" t="s">
        <v>302</v>
      </c>
      <c r="F355" s="7" t="s">
        <v>353</v>
      </c>
      <c r="G355" s="7" t="s">
        <v>354</v>
      </c>
      <c r="H355" s="7">
        <f>VLOOKUP(C355,[1]南明定向数据!$A$1:$C$1000,3,0)</f>
        <v>0</v>
      </c>
      <c r="I355" s="7">
        <f>SUMPRODUCT((F$2:F$65537=$F355)*($H355&lt;H$2:H$65537))+1</f>
        <v>29</v>
      </c>
      <c r="J355" s="7"/>
      <c r="K355" s="7" t="s">
        <v>28</v>
      </c>
    </row>
    <row r="356" spans="1:11">
      <c r="A356" s="6">
        <v>354</v>
      </c>
      <c r="B356" s="7" t="s">
        <v>386</v>
      </c>
      <c r="C356" s="8">
        <v>52012131214</v>
      </c>
      <c r="D356" s="9" t="s">
        <v>13</v>
      </c>
      <c r="E356" s="9" t="s">
        <v>302</v>
      </c>
      <c r="F356" s="7" t="s">
        <v>353</v>
      </c>
      <c r="G356" s="7" t="s">
        <v>354</v>
      </c>
      <c r="H356" s="7">
        <f>VLOOKUP(C356,[1]南明定向数据!$A$1:$C$1000,3,0)</f>
        <v>0</v>
      </c>
      <c r="I356" s="7">
        <f>SUMPRODUCT((F$2:F$65537=$F356)*($H356&lt;H$2:H$65537))+1</f>
        <v>29</v>
      </c>
      <c r="J356" s="7"/>
      <c r="K356" s="7" t="s">
        <v>28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潦草</cp:lastModifiedBy>
  <dcterms:created xsi:type="dcterms:W3CDTF">2023-06-27T04:33:00Z</dcterms:created>
  <dcterms:modified xsi:type="dcterms:W3CDTF">2023-06-27T05:00:35Z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653BE87FA1AC476A9472F452324EAAA9</vt:lpwstr>
  </property>
</Properties>
</file>