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名" sheetId="1" r:id="rId1"/>
  </sheets>
  <definedNames>
    <definedName name="_xlnm._FilterDatabase" localSheetId="0" hidden="1">'排名'!$A$2:$O$81</definedName>
  </definedNames>
  <calcPr fullCalcOnLoad="1"/>
</workbook>
</file>

<file path=xl/sharedStrings.xml><?xml version="1.0" encoding="utf-8"?>
<sst xmlns="http://schemas.openxmlformats.org/spreadsheetml/2006/main" count="498" uniqueCount="141">
  <si>
    <t>南充市顺庆区2023年上半年公开招聘教师考试总成绩及排名</t>
  </si>
  <si>
    <t>序号</t>
  </si>
  <si>
    <t>准考证号</t>
  </si>
  <si>
    <t>性别</t>
  </si>
  <si>
    <t>职位名称</t>
  </si>
  <si>
    <t>职位编号</t>
  </si>
  <si>
    <t>笔试成绩</t>
  </si>
  <si>
    <t>政策性加分</t>
  </si>
  <si>
    <t>笔试总成绩</t>
  </si>
  <si>
    <t>笔试成绩折合</t>
  </si>
  <si>
    <t>面试讲课成绩</t>
  </si>
  <si>
    <t>技能测试成绩</t>
  </si>
  <si>
    <t>面试总成绩</t>
  </si>
  <si>
    <t>面试成绩折合</t>
  </si>
  <si>
    <t>总成绩</t>
  </si>
  <si>
    <t>排名</t>
  </si>
  <si>
    <t>5411111111617</t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</si>
  <si>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</si>
  <si>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小学语文教师</t>
    </r>
  </si>
  <si>
    <t>540101</t>
  </si>
  <si>
    <t>83</t>
  </si>
  <si>
    <t>5411111041924</t>
  </si>
  <si>
    <t>82.5</t>
  </si>
  <si>
    <t>5411111061911</t>
  </si>
  <si>
    <t>80.5</t>
  </si>
  <si>
    <t>5411111031203</t>
  </si>
  <si>
    <t>79.5</t>
  </si>
  <si>
    <t>5411111070223</t>
  </si>
  <si>
    <t>78</t>
  </si>
  <si>
    <t>5411111110411</t>
  </si>
  <si>
    <t>79</t>
  </si>
  <si>
    <t>5411111100818</t>
  </si>
  <si>
    <t>5411111051110</t>
  </si>
  <si>
    <t>77.5</t>
  </si>
  <si>
    <t>5411111110615</t>
  </si>
  <si>
    <t>5411111022123</t>
  </si>
  <si>
    <t>5411111112002</t>
  </si>
  <si>
    <t>76.5</t>
  </si>
  <si>
    <t>5411111042409</t>
  </si>
  <si>
    <t>5411111061928</t>
  </si>
  <si>
    <t>5411111032501</t>
  </si>
  <si>
    <r>
      <rPr>
        <sz val="10"/>
        <rFont val="仿宋_GB2312"/>
        <family val="3"/>
      </rPr>
      <t>男</t>
    </r>
  </si>
  <si>
    <t>5411111103611</t>
  </si>
  <si>
    <t>77</t>
  </si>
  <si>
    <t>5411111051512</t>
  </si>
  <si>
    <t>5411111094629</t>
  </si>
  <si>
    <t>5411111095221</t>
  </si>
  <si>
    <t>5411111072307</t>
  </si>
  <si>
    <t>5411111104221</t>
  </si>
  <si>
    <t>76</t>
  </si>
  <si>
    <t>5411111110519</t>
  </si>
  <si>
    <t>5411111103713</t>
  </si>
  <si>
    <t>5411111054709</t>
  </si>
  <si>
    <t>5411111092219</t>
  </si>
  <si>
    <t>5411111022324</t>
  </si>
  <si>
    <t>5411111103012</t>
  </si>
  <si>
    <r>
      <rPr>
        <sz val="10"/>
        <rFont val="仿宋_GB2312"/>
        <family val="3"/>
      </rPr>
      <t>小学数学教师</t>
    </r>
  </si>
  <si>
    <t>540102</t>
  </si>
  <si>
    <t>5411111114615</t>
  </si>
  <si>
    <t>5411111094716</t>
  </si>
  <si>
    <t>78.5</t>
  </si>
  <si>
    <t>5411111110417</t>
  </si>
  <si>
    <t>5411111052917</t>
  </si>
  <si>
    <t>5411111081613</t>
  </si>
  <si>
    <t>5411111010507</t>
  </si>
  <si>
    <t>5411111101526</t>
  </si>
  <si>
    <t>5411111055001</t>
  </si>
  <si>
    <t>5411111073002</t>
  </si>
  <si>
    <t>5411111093628</t>
  </si>
  <si>
    <t>5411111090201</t>
  </si>
  <si>
    <t>5411111074420</t>
  </si>
  <si>
    <t>75</t>
  </si>
  <si>
    <t>5411111104614</t>
  </si>
  <si>
    <t>74.5</t>
  </si>
  <si>
    <t>5411111061916</t>
  </si>
  <si>
    <t>73.5</t>
  </si>
  <si>
    <t>5411111110222</t>
  </si>
  <si>
    <t>5411111040929</t>
  </si>
  <si>
    <t>74</t>
  </si>
  <si>
    <t>5411111060305</t>
  </si>
  <si>
    <t>5411111100713</t>
  </si>
  <si>
    <t>5411111041821</t>
  </si>
  <si>
    <t>5411111050710</t>
  </si>
  <si>
    <t>5411111090427</t>
  </si>
  <si>
    <t>5411111101417</t>
  </si>
  <si>
    <t>5411111013001</t>
  </si>
  <si>
    <t>5411111044008</t>
  </si>
  <si>
    <t>缺考</t>
  </si>
  <si>
    <t>5411111062012</t>
  </si>
  <si>
    <r>
      <rPr>
        <sz val="10"/>
        <rFont val="仿宋_GB2312"/>
        <family val="3"/>
      </rPr>
      <t>小学体育教师</t>
    </r>
  </si>
  <si>
    <t>540104</t>
  </si>
  <si>
    <t>5411111113229</t>
  </si>
  <si>
    <t>5411111031020</t>
  </si>
  <si>
    <t>71.5</t>
  </si>
  <si>
    <t>5411111015517</t>
  </si>
  <si>
    <t>70</t>
  </si>
  <si>
    <t>5411111091005</t>
  </si>
  <si>
    <t>69.5</t>
  </si>
  <si>
    <t>5411111074012</t>
  </si>
  <si>
    <t>70.5</t>
  </si>
  <si>
    <t>5411111073407</t>
  </si>
  <si>
    <r>
      <rPr>
        <sz val="10"/>
        <rFont val="仿宋_GB2312"/>
        <family val="3"/>
      </rPr>
      <t>小学美术教师</t>
    </r>
  </si>
  <si>
    <t>540105</t>
  </si>
  <si>
    <t>5411111022312</t>
  </si>
  <si>
    <t>5411111054122</t>
  </si>
  <si>
    <t>5411111104015</t>
  </si>
  <si>
    <t>73</t>
  </si>
  <si>
    <t>5411111071808</t>
  </si>
  <si>
    <t>5411111055320</t>
  </si>
  <si>
    <t>5411111062322</t>
  </si>
  <si>
    <r>
      <rPr>
        <sz val="10"/>
        <rFont val="仿宋_GB2312"/>
        <family val="3"/>
      </rPr>
      <t>小学音乐教师</t>
    </r>
  </si>
  <si>
    <t>540103</t>
  </si>
  <si>
    <t>5411111101508</t>
  </si>
  <si>
    <t>75.5</t>
  </si>
  <si>
    <t>5411111081701</t>
  </si>
  <si>
    <t>5411111040130</t>
  </si>
  <si>
    <t>66</t>
  </si>
  <si>
    <t>5411111014507</t>
  </si>
  <si>
    <r>
      <rPr>
        <sz val="10"/>
        <rFont val="仿宋_GB2312"/>
        <family val="3"/>
      </rPr>
      <t>特殊教育教师</t>
    </r>
  </si>
  <si>
    <t>540106</t>
  </si>
  <si>
    <t>5411111013101</t>
  </si>
  <si>
    <t>5411111060424</t>
  </si>
  <si>
    <r>
      <rPr>
        <sz val="10"/>
        <color indexed="8"/>
        <rFont val="仿宋_GB2312"/>
        <family val="3"/>
      </rPr>
      <t>女</t>
    </r>
  </si>
  <si>
    <r>
      <rPr>
        <sz val="10"/>
        <color indexed="8"/>
        <rFont val="仿宋_GB2312"/>
        <family val="3"/>
      </rPr>
      <t>特殊教育教师</t>
    </r>
  </si>
  <si>
    <t>5411111011023</t>
  </si>
  <si>
    <t>5411111074529</t>
  </si>
  <si>
    <r>
      <rPr>
        <sz val="10"/>
        <rFont val="仿宋_GB2312"/>
        <family val="3"/>
      </rPr>
      <t>中职财经商贸教师</t>
    </r>
  </si>
  <si>
    <t>540107</t>
  </si>
  <si>
    <t>5411111073215</t>
  </si>
  <si>
    <t>68.5</t>
  </si>
  <si>
    <t>5411111095625</t>
  </si>
  <si>
    <t>5411111102116</t>
  </si>
  <si>
    <t>67</t>
  </si>
  <si>
    <t>5411111042915</t>
  </si>
  <si>
    <t>5411111082316</t>
  </si>
  <si>
    <t>5411111041314</t>
  </si>
  <si>
    <r>
      <rPr>
        <sz val="10"/>
        <rFont val="仿宋_GB2312"/>
        <family val="3"/>
      </rPr>
      <t>中职计算机教师</t>
    </r>
  </si>
  <si>
    <t>540108</t>
  </si>
  <si>
    <t>5411111012112</t>
  </si>
  <si>
    <t>5411111011117</t>
  </si>
  <si>
    <t>57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</si>
</sst>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;[Red]0.00"/>
  </numFmts>
  <fonts count="40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color indexed="10"/>
      <name val="Arial"/>
      <family val="2"/>
    </font>
    <font>
      <sz val="20"/>
      <name val="方正小标宋简体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黑体"/>
      <family val="3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0" fontId="15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8" fillId="7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9" fontId="2" fillId="18" borderId="11" xfId="0" applyNumberFormat="1" applyFont="1" applyFill="1" applyBorder="1" applyAlignment="1">
      <alignment horizontal="center" vertical="center" wrapText="1"/>
    </xf>
    <xf numFmtId="178" fontId="2" fillId="18" borderId="11" xfId="0" applyNumberFormat="1" applyFont="1" applyFill="1" applyBorder="1" applyAlignment="1">
      <alignment horizontal="center" vertical="center" wrapText="1"/>
    </xf>
    <xf numFmtId="178" fontId="38" fillId="18" borderId="11" xfId="0" applyNumberFormat="1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178" fontId="9" fillId="18" borderId="11" xfId="0" applyNumberFormat="1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workbookViewId="0" topLeftCell="A1">
      <pane xSplit="1" topLeftCell="B1" activePane="topRight" state="frozen"/>
      <selection pane="topRight" activeCell="P69" sqref="P69"/>
    </sheetView>
  </sheetViews>
  <sheetFormatPr defaultColWidth="8.8515625" defaultRowHeight="12.75"/>
  <cols>
    <col min="1" max="1" width="4.57421875" style="1" customWidth="1"/>
    <col min="2" max="2" width="15.421875" style="1" customWidth="1"/>
    <col min="3" max="3" width="3.8515625" style="1" bestFit="1" customWidth="1"/>
    <col min="4" max="4" width="15.140625" style="1" customWidth="1"/>
    <col min="5" max="5" width="9.57421875" style="1" customWidth="1"/>
    <col min="6" max="6" width="5.7109375" style="1" customWidth="1"/>
    <col min="7" max="7" width="6.8515625" style="1" customWidth="1"/>
    <col min="8" max="8" width="7.28125" style="1" customWidth="1"/>
    <col min="9" max="9" width="9.00390625" style="1" customWidth="1"/>
    <col min="10" max="10" width="9.28125" style="1" hidden="1" customWidth="1"/>
    <col min="11" max="11" width="8.8515625" style="1" hidden="1" customWidth="1"/>
    <col min="12" max="12" width="7.421875" style="1" customWidth="1"/>
    <col min="13" max="14" width="8.8515625" style="3" customWidth="1"/>
    <col min="15" max="15" width="8.8515625" style="4" customWidth="1"/>
    <col min="16" max="16384" width="8.8515625" style="1" customWidth="1"/>
  </cols>
  <sheetData>
    <row r="1" spans="1:15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12"/>
      <c r="O1" s="5"/>
    </row>
    <row r="2" spans="1:15" s="2" customFormat="1" ht="39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13" t="s">
        <v>12</v>
      </c>
      <c r="M2" s="14" t="s">
        <v>13</v>
      </c>
      <c r="N2" s="15" t="s">
        <v>14</v>
      </c>
      <c r="O2" s="7" t="s">
        <v>15</v>
      </c>
    </row>
    <row r="3" spans="1:15" ht="30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10"/>
      <c r="H3" s="9" t="s">
        <v>20</v>
      </c>
      <c r="I3" s="16">
        <f aca="true" t="shared" si="0" ref="I3:I66">H3/2</f>
        <v>41.5</v>
      </c>
      <c r="J3" s="16">
        <v>86.38</v>
      </c>
      <c r="K3" s="16">
        <v>0</v>
      </c>
      <c r="L3" s="16">
        <f aca="true" t="shared" si="1" ref="L3:L66">SUM(J3+K3)</f>
        <v>86.38</v>
      </c>
      <c r="M3" s="17">
        <f aca="true" t="shared" si="2" ref="M3:M66">SUM(L3*0.5)</f>
        <v>43.19</v>
      </c>
      <c r="N3" s="17">
        <f aca="true" t="shared" si="3" ref="N3:N66">SUM(I3+M3)</f>
        <v>84.69</v>
      </c>
      <c r="O3" s="11">
        <v>1</v>
      </c>
    </row>
    <row r="4" spans="1:15" ht="30" customHeight="1">
      <c r="A4" s="8">
        <v>2</v>
      </c>
      <c r="B4" s="9" t="s">
        <v>21</v>
      </c>
      <c r="C4" s="9" t="s">
        <v>17</v>
      </c>
      <c r="D4" s="9" t="s">
        <v>18</v>
      </c>
      <c r="E4" s="9" t="s">
        <v>19</v>
      </c>
      <c r="F4" s="9" t="s">
        <v>22</v>
      </c>
      <c r="G4" s="11"/>
      <c r="H4" s="9" t="s">
        <v>22</v>
      </c>
      <c r="I4" s="16">
        <f t="shared" si="0"/>
        <v>41.25</v>
      </c>
      <c r="J4" s="16">
        <v>84.68</v>
      </c>
      <c r="K4" s="16">
        <v>0</v>
      </c>
      <c r="L4" s="16">
        <f t="shared" si="1"/>
        <v>84.68</v>
      </c>
      <c r="M4" s="17">
        <f t="shared" si="2"/>
        <v>42.34</v>
      </c>
      <c r="N4" s="17">
        <f t="shared" si="3"/>
        <v>83.59</v>
      </c>
      <c r="O4" s="11">
        <v>2</v>
      </c>
    </row>
    <row r="5" spans="1:15" ht="30" customHeight="1">
      <c r="A5" s="8">
        <v>3</v>
      </c>
      <c r="B5" s="9" t="s">
        <v>23</v>
      </c>
      <c r="C5" s="9" t="s">
        <v>17</v>
      </c>
      <c r="D5" s="9" t="s">
        <v>18</v>
      </c>
      <c r="E5" s="9" t="s">
        <v>19</v>
      </c>
      <c r="F5" s="9" t="s">
        <v>24</v>
      </c>
      <c r="G5" s="10"/>
      <c r="H5" s="9" t="s">
        <v>24</v>
      </c>
      <c r="I5" s="16">
        <f t="shared" si="0"/>
        <v>40.25</v>
      </c>
      <c r="J5" s="16">
        <v>84.98</v>
      </c>
      <c r="K5" s="16">
        <v>0</v>
      </c>
      <c r="L5" s="16">
        <f t="shared" si="1"/>
        <v>84.98</v>
      </c>
      <c r="M5" s="17">
        <f t="shared" si="2"/>
        <v>42.49</v>
      </c>
      <c r="N5" s="17">
        <f t="shared" si="3"/>
        <v>82.74000000000001</v>
      </c>
      <c r="O5" s="11">
        <v>3</v>
      </c>
    </row>
    <row r="6" spans="1:15" ht="30" customHeight="1">
      <c r="A6" s="8">
        <v>4</v>
      </c>
      <c r="B6" s="9" t="s">
        <v>25</v>
      </c>
      <c r="C6" s="9" t="s">
        <v>17</v>
      </c>
      <c r="D6" s="9" t="s">
        <v>18</v>
      </c>
      <c r="E6" s="9" t="s">
        <v>19</v>
      </c>
      <c r="F6" s="9" t="s">
        <v>26</v>
      </c>
      <c r="G6" s="10"/>
      <c r="H6" s="9" t="s">
        <v>26</v>
      </c>
      <c r="I6" s="16">
        <f t="shared" si="0"/>
        <v>39.75</v>
      </c>
      <c r="J6" s="16">
        <v>85.02</v>
      </c>
      <c r="K6" s="16">
        <v>0</v>
      </c>
      <c r="L6" s="16">
        <f t="shared" si="1"/>
        <v>85.02</v>
      </c>
      <c r="M6" s="17">
        <f t="shared" si="2"/>
        <v>42.51</v>
      </c>
      <c r="N6" s="17">
        <f t="shared" si="3"/>
        <v>82.25999999999999</v>
      </c>
      <c r="O6" s="11">
        <v>4</v>
      </c>
    </row>
    <row r="7" spans="1:15" ht="30" customHeight="1">
      <c r="A7" s="8">
        <v>5</v>
      </c>
      <c r="B7" s="9" t="s">
        <v>27</v>
      </c>
      <c r="C7" s="9" t="s">
        <v>17</v>
      </c>
      <c r="D7" s="9" t="s">
        <v>18</v>
      </c>
      <c r="E7" s="9" t="s">
        <v>19</v>
      </c>
      <c r="F7" s="9" t="s">
        <v>28</v>
      </c>
      <c r="G7" s="10"/>
      <c r="H7" s="9" t="s">
        <v>28</v>
      </c>
      <c r="I7" s="16">
        <f t="shared" si="0"/>
        <v>39</v>
      </c>
      <c r="J7" s="16">
        <v>86.1</v>
      </c>
      <c r="K7" s="16">
        <v>0</v>
      </c>
      <c r="L7" s="16">
        <f t="shared" si="1"/>
        <v>86.1</v>
      </c>
      <c r="M7" s="17">
        <f t="shared" si="2"/>
        <v>43.05</v>
      </c>
      <c r="N7" s="17">
        <f t="shared" si="3"/>
        <v>82.05</v>
      </c>
      <c r="O7" s="11">
        <v>5</v>
      </c>
    </row>
    <row r="8" spans="1:15" ht="30" customHeight="1">
      <c r="A8" s="8">
        <v>6</v>
      </c>
      <c r="B8" s="9" t="s">
        <v>29</v>
      </c>
      <c r="C8" s="9" t="s">
        <v>17</v>
      </c>
      <c r="D8" s="9" t="s">
        <v>18</v>
      </c>
      <c r="E8" s="9" t="s">
        <v>19</v>
      </c>
      <c r="F8" s="9" t="s">
        <v>30</v>
      </c>
      <c r="G8" s="10"/>
      <c r="H8" s="9" t="s">
        <v>30</v>
      </c>
      <c r="I8" s="16">
        <f t="shared" si="0"/>
        <v>39.5</v>
      </c>
      <c r="J8" s="16">
        <v>84.52</v>
      </c>
      <c r="K8" s="16">
        <v>0</v>
      </c>
      <c r="L8" s="16">
        <f t="shared" si="1"/>
        <v>84.52</v>
      </c>
      <c r="M8" s="17">
        <f t="shared" si="2"/>
        <v>42.26</v>
      </c>
      <c r="N8" s="17">
        <f t="shared" si="3"/>
        <v>81.75999999999999</v>
      </c>
      <c r="O8" s="11">
        <v>6</v>
      </c>
    </row>
    <row r="9" spans="1:15" ht="30" customHeight="1">
      <c r="A9" s="8">
        <v>7</v>
      </c>
      <c r="B9" s="9" t="s">
        <v>31</v>
      </c>
      <c r="C9" s="9" t="s">
        <v>17</v>
      </c>
      <c r="D9" s="9" t="s">
        <v>18</v>
      </c>
      <c r="E9" s="9" t="s">
        <v>19</v>
      </c>
      <c r="F9" s="9" t="s">
        <v>28</v>
      </c>
      <c r="G9" s="10"/>
      <c r="H9" s="9" t="s">
        <v>28</v>
      </c>
      <c r="I9" s="16">
        <f t="shared" si="0"/>
        <v>39</v>
      </c>
      <c r="J9" s="16">
        <v>85.36</v>
      </c>
      <c r="K9" s="16">
        <v>0</v>
      </c>
      <c r="L9" s="16">
        <f t="shared" si="1"/>
        <v>85.36</v>
      </c>
      <c r="M9" s="17">
        <f t="shared" si="2"/>
        <v>42.68</v>
      </c>
      <c r="N9" s="17">
        <f t="shared" si="3"/>
        <v>81.68</v>
      </c>
      <c r="O9" s="11">
        <v>7</v>
      </c>
    </row>
    <row r="10" spans="1:15" ht="30" customHeight="1">
      <c r="A10" s="8">
        <v>8</v>
      </c>
      <c r="B10" s="9" t="s">
        <v>32</v>
      </c>
      <c r="C10" s="9" t="s">
        <v>17</v>
      </c>
      <c r="D10" s="9" t="s">
        <v>18</v>
      </c>
      <c r="E10" s="9" t="s">
        <v>19</v>
      </c>
      <c r="F10" s="9" t="s">
        <v>33</v>
      </c>
      <c r="G10" s="10"/>
      <c r="H10" s="9" t="s">
        <v>33</v>
      </c>
      <c r="I10" s="16">
        <f t="shared" si="0"/>
        <v>38.75</v>
      </c>
      <c r="J10" s="16">
        <v>85.62</v>
      </c>
      <c r="K10" s="16">
        <v>0</v>
      </c>
      <c r="L10" s="16">
        <f t="shared" si="1"/>
        <v>85.62</v>
      </c>
      <c r="M10" s="17">
        <f t="shared" si="2"/>
        <v>42.81</v>
      </c>
      <c r="N10" s="17">
        <f t="shared" si="3"/>
        <v>81.56</v>
      </c>
      <c r="O10" s="11">
        <v>8</v>
      </c>
    </row>
    <row r="11" spans="1:15" ht="30" customHeight="1">
      <c r="A11" s="8">
        <v>9</v>
      </c>
      <c r="B11" s="9" t="s">
        <v>34</v>
      </c>
      <c r="C11" s="9" t="s">
        <v>17</v>
      </c>
      <c r="D11" s="9" t="s">
        <v>18</v>
      </c>
      <c r="E11" s="9" t="s">
        <v>19</v>
      </c>
      <c r="F11" s="9" t="s">
        <v>28</v>
      </c>
      <c r="G11" s="10"/>
      <c r="H11" s="9" t="s">
        <v>28</v>
      </c>
      <c r="I11" s="16">
        <f t="shared" si="0"/>
        <v>39</v>
      </c>
      <c r="J11" s="16">
        <v>85.12</v>
      </c>
      <c r="K11" s="16">
        <v>0</v>
      </c>
      <c r="L11" s="16">
        <f t="shared" si="1"/>
        <v>85.12</v>
      </c>
      <c r="M11" s="17">
        <f t="shared" si="2"/>
        <v>42.56</v>
      </c>
      <c r="N11" s="17">
        <f t="shared" si="3"/>
        <v>81.56</v>
      </c>
      <c r="O11" s="11">
        <v>8</v>
      </c>
    </row>
    <row r="12" spans="1:15" ht="30" customHeight="1">
      <c r="A12" s="8">
        <v>10</v>
      </c>
      <c r="B12" s="9" t="s">
        <v>35</v>
      </c>
      <c r="C12" s="9" t="s">
        <v>17</v>
      </c>
      <c r="D12" s="9" t="s">
        <v>18</v>
      </c>
      <c r="E12" s="9" t="s">
        <v>19</v>
      </c>
      <c r="F12" s="9" t="s">
        <v>33</v>
      </c>
      <c r="G12" s="10"/>
      <c r="H12" s="9" t="s">
        <v>33</v>
      </c>
      <c r="I12" s="16">
        <f t="shared" si="0"/>
        <v>38.75</v>
      </c>
      <c r="J12" s="16">
        <v>85.42</v>
      </c>
      <c r="K12" s="16">
        <v>0</v>
      </c>
      <c r="L12" s="16">
        <f t="shared" si="1"/>
        <v>85.42</v>
      </c>
      <c r="M12" s="17">
        <f t="shared" si="2"/>
        <v>42.71</v>
      </c>
      <c r="N12" s="17">
        <f t="shared" si="3"/>
        <v>81.46000000000001</v>
      </c>
      <c r="O12" s="11">
        <v>10</v>
      </c>
    </row>
    <row r="13" spans="1:15" ht="30" customHeight="1">
      <c r="A13" s="8">
        <v>11</v>
      </c>
      <c r="B13" s="9" t="s">
        <v>36</v>
      </c>
      <c r="C13" s="9" t="s">
        <v>17</v>
      </c>
      <c r="D13" s="9" t="s">
        <v>18</v>
      </c>
      <c r="E13" s="9" t="s">
        <v>19</v>
      </c>
      <c r="F13" s="9" t="s">
        <v>37</v>
      </c>
      <c r="G13" s="10"/>
      <c r="H13" s="9" t="s">
        <v>37</v>
      </c>
      <c r="I13" s="16">
        <f t="shared" si="0"/>
        <v>38.25</v>
      </c>
      <c r="J13" s="16">
        <v>86.34</v>
      </c>
      <c r="K13" s="16">
        <v>0</v>
      </c>
      <c r="L13" s="16">
        <f t="shared" si="1"/>
        <v>86.34</v>
      </c>
      <c r="M13" s="17">
        <f t="shared" si="2"/>
        <v>43.17</v>
      </c>
      <c r="N13" s="17">
        <f t="shared" si="3"/>
        <v>81.42</v>
      </c>
      <c r="O13" s="11">
        <v>11</v>
      </c>
    </row>
    <row r="14" spans="1:15" ht="30" customHeight="1">
      <c r="A14" s="8">
        <v>12</v>
      </c>
      <c r="B14" s="9" t="s">
        <v>38</v>
      </c>
      <c r="C14" s="9" t="s">
        <v>17</v>
      </c>
      <c r="D14" s="9" t="s">
        <v>18</v>
      </c>
      <c r="E14" s="9" t="s">
        <v>19</v>
      </c>
      <c r="F14" s="9" t="s">
        <v>30</v>
      </c>
      <c r="G14" s="10"/>
      <c r="H14" s="9" t="s">
        <v>30</v>
      </c>
      <c r="I14" s="16">
        <f t="shared" si="0"/>
        <v>39.5</v>
      </c>
      <c r="J14" s="16">
        <v>83.34</v>
      </c>
      <c r="K14" s="16">
        <v>0</v>
      </c>
      <c r="L14" s="16">
        <f t="shared" si="1"/>
        <v>83.34</v>
      </c>
      <c r="M14" s="17">
        <f t="shared" si="2"/>
        <v>41.67</v>
      </c>
      <c r="N14" s="17">
        <f t="shared" si="3"/>
        <v>81.17</v>
      </c>
      <c r="O14" s="11">
        <v>12</v>
      </c>
    </row>
    <row r="15" spans="1:15" ht="30" customHeight="1">
      <c r="A15" s="8">
        <v>13</v>
      </c>
      <c r="B15" s="9" t="s">
        <v>39</v>
      </c>
      <c r="C15" s="9" t="s">
        <v>17</v>
      </c>
      <c r="D15" s="9" t="s">
        <v>18</v>
      </c>
      <c r="E15" s="9" t="s">
        <v>19</v>
      </c>
      <c r="F15" s="9" t="s">
        <v>33</v>
      </c>
      <c r="G15" s="10"/>
      <c r="H15" s="9" t="s">
        <v>33</v>
      </c>
      <c r="I15" s="16">
        <f t="shared" si="0"/>
        <v>38.75</v>
      </c>
      <c r="J15" s="16">
        <v>83.94</v>
      </c>
      <c r="K15" s="16">
        <v>0</v>
      </c>
      <c r="L15" s="16">
        <f t="shared" si="1"/>
        <v>83.94</v>
      </c>
      <c r="M15" s="17">
        <f t="shared" si="2"/>
        <v>41.97</v>
      </c>
      <c r="N15" s="17">
        <f t="shared" si="3"/>
        <v>80.72</v>
      </c>
      <c r="O15" s="11">
        <v>13</v>
      </c>
    </row>
    <row r="16" spans="1:15" ht="30" customHeight="1">
      <c r="A16" s="8">
        <v>14</v>
      </c>
      <c r="B16" s="9" t="s">
        <v>40</v>
      </c>
      <c r="C16" s="9" t="s">
        <v>41</v>
      </c>
      <c r="D16" s="9" t="s">
        <v>18</v>
      </c>
      <c r="E16" s="9" t="s">
        <v>19</v>
      </c>
      <c r="F16" s="9" t="s">
        <v>28</v>
      </c>
      <c r="G16" s="10"/>
      <c r="H16" s="9" t="s">
        <v>28</v>
      </c>
      <c r="I16" s="16">
        <f t="shared" si="0"/>
        <v>39</v>
      </c>
      <c r="J16" s="16">
        <v>82.6</v>
      </c>
      <c r="K16" s="16">
        <v>0</v>
      </c>
      <c r="L16" s="16">
        <f t="shared" si="1"/>
        <v>82.6</v>
      </c>
      <c r="M16" s="17">
        <f t="shared" si="2"/>
        <v>41.3</v>
      </c>
      <c r="N16" s="17">
        <f t="shared" si="3"/>
        <v>80.3</v>
      </c>
      <c r="O16" s="11">
        <v>14</v>
      </c>
    </row>
    <row r="17" spans="1:15" ht="30" customHeight="1">
      <c r="A17" s="8">
        <v>15</v>
      </c>
      <c r="B17" s="9" t="s">
        <v>42</v>
      </c>
      <c r="C17" s="9" t="s">
        <v>17</v>
      </c>
      <c r="D17" s="9" t="s">
        <v>18</v>
      </c>
      <c r="E17" s="9" t="s">
        <v>19</v>
      </c>
      <c r="F17" s="9" t="s">
        <v>43</v>
      </c>
      <c r="G17" s="10"/>
      <c r="H17" s="9" t="s">
        <v>43</v>
      </c>
      <c r="I17" s="16">
        <f t="shared" si="0"/>
        <v>38.5</v>
      </c>
      <c r="J17" s="16">
        <v>83.46</v>
      </c>
      <c r="K17" s="16">
        <v>0</v>
      </c>
      <c r="L17" s="16">
        <f t="shared" si="1"/>
        <v>83.46</v>
      </c>
      <c r="M17" s="17">
        <f t="shared" si="2"/>
        <v>41.73</v>
      </c>
      <c r="N17" s="17">
        <f t="shared" si="3"/>
        <v>80.22999999999999</v>
      </c>
      <c r="O17" s="11">
        <v>15</v>
      </c>
    </row>
    <row r="18" spans="1:15" ht="30" customHeight="1">
      <c r="A18" s="8">
        <v>16</v>
      </c>
      <c r="B18" s="9" t="s">
        <v>44</v>
      </c>
      <c r="C18" s="9" t="s">
        <v>17</v>
      </c>
      <c r="D18" s="9" t="s">
        <v>18</v>
      </c>
      <c r="E18" s="9" t="s">
        <v>19</v>
      </c>
      <c r="F18" s="9" t="s">
        <v>43</v>
      </c>
      <c r="G18" s="10"/>
      <c r="H18" s="9" t="s">
        <v>43</v>
      </c>
      <c r="I18" s="16">
        <f t="shared" si="0"/>
        <v>38.5</v>
      </c>
      <c r="J18" s="16">
        <v>83.26</v>
      </c>
      <c r="K18" s="16">
        <v>0</v>
      </c>
      <c r="L18" s="16">
        <f t="shared" si="1"/>
        <v>83.26</v>
      </c>
      <c r="M18" s="17">
        <f t="shared" si="2"/>
        <v>41.63</v>
      </c>
      <c r="N18" s="17">
        <f t="shared" si="3"/>
        <v>80.13</v>
      </c>
      <c r="O18" s="11">
        <v>16</v>
      </c>
    </row>
    <row r="19" spans="1:15" ht="30" customHeight="1">
      <c r="A19" s="8">
        <v>17</v>
      </c>
      <c r="B19" s="9" t="s">
        <v>45</v>
      </c>
      <c r="C19" s="9" t="s">
        <v>17</v>
      </c>
      <c r="D19" s="9" t="s">
        <v>18</v>
      </c>
      <c r="E19" s="9" t="s">
        <v>19</v>
      </c>
      <c r="F19" s="9" t="s">
        <v>37</v>
      </c>
      <c r="G19" s="10"/>
      <c r="H19" s="9" t="s">
        <v>37</v>
      </c>
      <c r="I19" s="16">
        <f t="shared" si="0"/>
        <v>38.25</v>
      </c>
      <c r="J19" s="16">
        <v>82.86</v>
      </c>
      <c r="K19" s="16">
        <v>0</v>
      </c>
      <c r="L19" s="16">
        <f t="shared" si="1"/>
        <v>82.86</v>
      </c>
      <c r="M19" s="17">
        <f t="shared" si="2"/>
        <v>41.43</v>
      </c>
      <c r="N19" s="17">
        <f t="shared" si="3"/>
        <v>79.68</v>
      </c>
      <c r="O19" s="11">
        <v>17</v>
      </c>
    </row>
    <row r="20" spans="1:15" ht="30" customHeight="1">
      <c r="A20" s="8">
        <v>18</v>
      </c>
      <c r="B20" s="9" t="s">
        <v>46</v>
      </c>
      <c r="C20" s="9" t="s">
        <v>17</v>
      </c>
      <c r="D20" s="9" t="s">
        <v>18</v>
      </c>
      <c r="E20" s="9" t="s">
        <v>19</v>
      </c>
      <c r="F20" s="9" t="s">
        <v>28</v>
      </c>
      <c r="G20" s="10"/>
      <c r="H20" s="9" t="s">
        <v>28</v>
      </c>
      <c r="I20" s="16">
        <f t="shared" si="0"/>
        <v>39</v>
      </c>
      <c r="J20" s="16">
        <v>81.04</v>
      </c>
      <c r="K20" s="16">
        <v>0</v>
      </c>
      <c r="L20" s="16">
        <f t="shared" si="1"/>
        <v>81.04</v>
      </c>
      <c r="M20" s="17">
        <f t="shared" si="2"/>
        <v>40.52</v>
      </c>
      <c r="N20" s="17">
        <f t="shared" si="3"/>
        <v>79.52000000000001</v>
      </c>
      <c r="O20" s="11">
        <v>18</v>
      </c>
    </row>
    <row r="21" spans="1:15" ht="30" customHeight="1">
      <c r="A21" s="8">
        <v>19</v>
      </c>
      <c r="B21" s="9" t="s">
        <v>47</v>
      </c>
      <c r="C21" s="9" t="s">
        <v>17</v>
      </c>
      <c r="D21" s="9" t="s">
        <v>18</v>
      </c>
      <c r="E21" s="9" t="s">
        <v>19</v>
      </c>
      <c r="F21" s="9" t="s">
        <v>37</v>
      </c>
      <c r="G21" s="10"/>
      <c r="H21" s="9" t="s">
        <v>37</v>
      </c>
      <c r="I21" s="16">
        <f t="shared" si="0"/>
        <v>38.25</v>
      </c>
      <c r="J21" s="16">
        <v>82.16</v>
      </c>
      <c r="K21" s="16">
        <v>0</v>
      </c>
      <c r="L21" s="16">
        <f t="shared" si="1"/>
        <v>82.16</v>
      </c>
      <c r="M21" s="17">
        <f t="shared" si="2"/>
        <v>41.08</v>
      </c>
      <c r="N21" s="17">
        <f t="shared" si="3"/>
        <v>79.33</v>
      </c>
      <c r="O21" s="11">
        <v>19</v>
      </c>
    </row>
    <row r="22" spans="1:15" ht="30" customHeight="1">
      <c r="A22" s="8">
        <v>20</v>
      </c>
      <c r="B22" s="9" t="s">
        <v>48</v>
      </c>
      <c r="C22" s="9" t="s">
        <v>17</v>
      </c>
      <c r="D22" s="9" t="s">
        <v>18</v>
      </c>
      <c r="E22" s="9" t="s">
        <v>19</v>
      </c>
      <c r="F22" s="9" t="s">
        <v>49</v>
      </c>
      <c r="G22" s="10"/>
      <c r="H22" s="9" t="s">
        <v>49</v>
      </c>
      <c r="I22" s="16">
        <f t="shared" si="0"/>
        <v>38</v>
      </c>
      <c r="J22" s="16">
        <v>82.3</v>
      </c>
      <c r="K22" s="16">
        <v>0</v>
      </c>
      <c r="L22" s="16">
        <f t="shared" si="1"/>
        <v>82.3</v>
      </c>
      <c r="M22" s="17">
        <f t="shared" si="2"/>
        <v>41.15</v>
      </c>
      <c r="N22" s="17">
        <f t="shared" si="3"/>
        <v>79.15</v>
      </c>
      <c r="O22" s="11">
        <v>20</v>
      </c>
    </row>
    <row r="23" spans="1:15" ht="30" customHeight="1">
      <c r="A23" s="8">
        <v>21</v>
      </c>
      <c r="B23" s="9" t="s">
        <v>50</v>
      </c>
      <c r="C23" s="9" t="s">
        <v>17</v>
      </c>
      <c r="D23" s="9" t="s">
        <v>18</v>
      </c>
      <c r="E23" s="9" t="s">
        <v>19</v>
      </c>
      <c r="F23" s="9" t="s">
        <v>49</v>
      </c>
      <c r="G23" s="10"/>
      <c r="H23" s="9" t="s">
        <v>49</v>
      </c>
      <c r="I23" s="16">
        <f t="shared" si="0"/>
        <v>38</v>
      </c>
      <c r="J23" s="16">
        <v>81.86</v>
      </c>
      <c r="K23" s="16">
        <v>0</v>
      </c>
      <c r="L23" s="16">
        <f t="shared" si="1"/>
        <v>81.86</v>
      </c>
      <c r="M23" s="17">
        <f t="shared" si="2"/>
        <v>40.93</v>
      </c>
      <c r="N23" s="17">
        <f t="shared" si="3"/>
        <v>78.93</v>
      </c>
      <c r="O23" s="11">
        <v>21</v>
      </c>
    </row>
    <row r="24" spans="1:15" ht="30" customHeight="1">
      <c r="A24" s="8">
        <v>22</v>
      </c>
      <c r="B24" s="9" t="s">
        <v>51</v>
      </c>
      <c r="C24" s="9" t="s">
        <v>17</v>
      </c>
      <c r="D24" s="9" t="s">
        <v>18</v>
      </c>
      <c r="E24" s="9" t="s">
        <v>19</v>
      </c>
      <c r="F24" s="9" t="s">
        <v>33</v>
      </c>
      <c r="G24" s="10"/>
      <c r="H24" s="9" t="s">
        <v>33</v>
      </c>
      <c r="I24" s="16">
        <f t="shared" si="0"/>
        <v>38.75</v>
      </c>
      <c r="J24" s="16">
        <v>80.36</v>
      </c>
      <c r="K24" s="16">
        <v>0</v>
      </c>
      <c r="L24" s="16">
        <f t="shared" si="1"/>
        <v>80.36</v>
      </c>
      <c r="M24" s="17">
        <f t="shared" si="2"/>
        <v>40.18</v>
      </c>
      <c r="N24" s="17">
        <f t="shared" si="3"/>
        <v>78.93</v>
      </c>
      <c r="O24" s="11">
        <v>21</v>
      </c>
    </row>
    <row r="25" spans="1:15" ht="30" customHeight="1">
      <c r="A25" s="8">
        <v>23</v>
      </c>
      <c r="B25" s="9" t="s">
        <v>52</v>
      </c>
      <c r="C25" s="9" t="s">
        <v>17</v>
      </c>
      <c r="D25" s="9" t="s">
        <v>18</v>
      </c>
      <c r="E25" s="9" t="s">
        <v>19</v>
      </c>
      <c r="F25" s="9" t="s">
        <v>28</v>
      </c>
      <c r="G25" s="10"/>
      <c r="H25" s="9" t="s">
        <v>28</v>
      </c>
      <c r="I25" s="16">
        <f t="shared" si="0"/>
        <v>39</v>
      </c>
      <c r="J25" s="16">
        <v>79.84</v>
      </c>
      <c r="K25" s="16">
        <v>0</v>
      </c>
      <c r="L25" s="16">
        <f t="shared" si="1"/>
        <v>79.84</v>
      </c>
      <c r="M25" s="17">
        <f t="shared" si="2"/>
        <v>39.92</v>
      </c>
      <c r="N25" s="17">
        <f t="shared" si="3"/>
        <v>78.92</v>
      </c>
      <c r="O25" s="11">
        <v>23</v>
      </c>
    </row>
    <row r="26" spans="1:15" ht="30" customHeight="1">
      <c r="A26" s="8">
        <v>24</v>
      </c>
      <c r="B26" s="9" t="s">
        <v>53</v>
      </c>
      <c r="C26" s="9" t="s">
        <v>17</v>
      </c>
      <c r="D26" s="9" t="s">
        <v>18</v>
      </c>
      <c r="E26" s="9" t="s">
        <v>19</v>
      </c>
      <c r="F26" s="9" t="s">
        <v>43</v>
      </c>
      <c r="G26" s="10"/>
      <c r="H26" s="9" t="s">
        <v>43</v>
      </c>
      <c r="I26" s="16">
        <f t="shared" si="0"/>
        <v>38.5</v>
      </c>
      <c r="J26" s="16">
        <v>79.64</v>
      </c>
      <c r="K26" s="16">
        <v>0</v>
      </c>
      <c r="L26" s="16">
        <f t="shared" si="1"/>
        <v>79.64</v>
      </c>
      <c r="M26" s="17">
        <f t="shared" si="2"/>
        <v>39.82</v>
      </c>
      <c r="N26" s="17">
        <f t="shared" si="3"/>
        <v>78.32</v>
      </c>
      <c r="O26" s="11">
        <v>24</v>
      </c>
    </row>
    <row r="27" spans="1:15" ht="30" customHeight="1">
      <c r="A27" s="8">
        <v>25</v>
      </c>
      <c r="B27" s="9" t="s">
        <v>54</v>
      </c>
      <c r="C27" s="9" t="s">
        <v>17</v>
      </c>
      <c r="D27" s="9" t="s">
        <v>18</v>
      </c>
      <c r="E27" s="9" t="s">
        <v>19</v>
      </c>
      <c r="F27" s="9" t="s">
        <v>49</v>
      </c>
      <c r="G27" s="10"/>
      <c r="H27" s="9" t="s">
        <v>49</v>
      </c>
      <c r="I27" s="16">
        <f t="shared" si="0"/>
        <v>38</v>
      </c>
      <c r="J27" s="16">
        <v>79.38</v>
      </c>
      <c r="K27" s="16">
        <v>0</v>
      </c>
      <c r="L27" s="16">
        <f t="shared" si="1"/>
        <v>79.38</v>
      </c>
      <c r="M27" s="17">
        <f t="shared" si="2"/>
        <v>39.69</v>
      </c>
      <c r="N27" s="17">
        <f t="shared" si="3"/>
        <v>77.69</v>
      </c>
      <c r="O27" s="11">
        <v>25</v>
      </c>
    </row>
    <row r="28" spans="1:15" ht="30" customHeight="1">
      <c r="A28" s="8">
        <v>26</v>
      </c>
      <c r="B28" s="9" t="s">
        <v>55</v>
      </c>
      <c r="C28" s="9" t="s">
        <v>17</v>
      </c>
      <c r="D28" s="9" t="s">
        <v>56</v>
      </c>
      <c r="E28" s="9" t="s">
        <v>57</v>
      </c>
      <c r="F28" s="9" t="s">
        <v>33</v>
      </c>
      <c r="G28" s="10"/>
      <c r="H28" s="9" t="s">
        <v>33</v>
      </c>
      <c r="I28" s="16">
        <f t="shared" si="0"/>
        <v>38.75</v>
      </c>
      <c r="J28" s="16">
        <v>86.76</v>
      </c>
      <c r="K28" s="16">
        <v>0</v>
      </c>
      <c r="L28" s="16">
        <f t="shared" si="1"/>
        <v>86.76</v>
      </c>
      <c r="M28" s="17">
        <f t="shared" si="2"/>
        <v>43.38</v>
      </c>
      <c r="N28" s="17">
        <f t="shared" si="3"/>
        <v>82.13</v>
      </c>
      <c r="O28" s="11">
        <v>1</v>
      </c>
    </row>
    <row r="29" spans="1:15" ht="30" customHeight="1">
      <c r="A29" s="8">
        <v>27</v>
      </c>
      <c r="B29" s="9" t="s">
        <v>58</v>
      </c>
      <c r="C29" s="9" t="s">
        <v>17</v>
      </c>
      <c r="D29" s="9" t="s">
        <v>56</v>
      </c>
      <c r="E29" s="9" t="s">
        <v>57</v>
      </c>
      <c r="F29" s="9" t="s">
        <v>26</v>
      </c>
      <c r="G29" s="10"/>
      <c r="H29" s="9" t="s">
        <v>26</v>
      </c>
      <c r="I29" s="16">
        <f t="shared" si="0"/>
        <v>39.75</v>
      </c>
      <c r="J29" s="16">
        <v>84.24</v>
      </c>
      <c r="K29" s="16">
        <v>0</v>
      </c>
      <c r="L29" s="16">
        <f t="shared" si="1"/>
        <v>84.24</v>
      </c>
      <c r="M29" s="17">
        <f t="shared" si="2"/>
        <v>42.12</v>
      </c>
      <c r="N29" s="17">
        <f t="shared" si="3"/>
        <v>81.87</v>
      </c>
      <c r="O29" s="11">
        <v>2</v>
      </c>
    </row>
    <row r="30" spans="1:15" ht="30" customHeight="1">
      <c r="A30" s="8">
        <v>28</v>
      </c>
      <c r="B30" s="9" t="s">
        <v>59</v>
      </c>
      <c r="C30" s="9" t="s">
        <v>17</v>
      </c>
      <c r="D30" s="9" t="s">
        <v>56</v>
      </c>
      <c r="E30" s="9" t="s">
        <v>57</v>
      </c>
      <c r="F30" s="9" t="s">
        <v>60</v>
      </c>
      <c r="G30" s="10"/>
      <c r="H30" s="9" t="s">
        <v>60</v>
      </c>
      <c r="I30" s="16">
        <f t="shared" si="0"/>
        <v>39.25</v>
      </c>
      <c r="J30" s="16">
        <v>85.06</v>
      </c>
      <c r="K30" s="16">
        <v>0</v>
      </c>
      <c r="L30" s="16">
        <f t="shared" si="1"/>
        <v>85.06</v>
      </c>
      <c r="M30" s="17">
        <f t="shared" si="2"/>
        <v>42.53</v>
      </c>
      <c r="N30" s="17">
        <f t="shared" si="3"/>
        <v>81.78</v>
      </c>
      <c r="O30" s="11">
        <v>3</v>
      </c>
    </row>
    <row r="31" spans="1:15" ht="30" customHeight="1">
      <c r="A31" s="8">
        <v>29</v>
      </c>
      <c r="B31" s="9" t="s">
        <v>61</v>
      </c>
      <c r="C31" s="9" t="s">
        <v>17</v>
      </c>
      <c r="D31" s="9" t="s">
        <v>56</v>
      </c>
      <c r="E31" s="9" t="s">
        <v>57</v>
      </c>
      <c r="F31" s="9" t="s">
        <v>43</v>
      </c>
      <c r="G31" s="10"/>
      <c r="H31" s="9" t="s">
        <v>43</v>
      </c>
      <c r="I31" s="16">
        <f t="shared" si="0"/>
        <v>38.5</v>
      </c>
      <c r="J31" s="16">
        <v>86.12</v>
      </c>
      <c r="K31" s="16">
        <v>0</v>
      </c>
      <c r="L31" s="16">
        <f t="shared" si="1"/>
        <v>86.12</v>
      </c>
      <c r="M31" s="17">
        <f t="shared" si="2"/>
        <v>43.06</v>
      </c>
      <c r="N31" s="17">
        <f t="shared" si="3"/>
        <v>81.56</v>
      </c>
      <c r="O31" s="11">
        <v>4</v>
      </c>
    </row>
    <row r="32" spans="1:15" s="1" customFormat="1" ht="30" customHeight="1">
      <c r="A32" s="8">
        <v>30</v>
      </c>
      <c r="B32" s="9" t="s">
        <v>62</v>
      </c>
      <c r="C32" s="9" t="s">
        <v>17</v>
      </c>
      <c r="D32" s="9" t="s">
        <v>56</v>
      </c>
      <c r="E32" s="9" t="s">
        <v>57</v>
      </c>
      <c r="F32" s="9" t="s">
        <v>30</v>
      </c>
      <c r="G32" s="10"/>
      <c r="H32" s="9" t="s">
        <v>30</v>
      </c>
      <c r="I32" s="16">
        <f t="shared" si="0"/>
        <v>39.5</v>
      </c>
      <c r="J32" s="16">
        <v>83.42</v>
      </c>
      <c r="K32" s="16">
        <v>0</v>
      </c>
      <c r="L32" s="16">
        <f t="shared" si="1"/>
        <v>83.42</v>
      </c>
      <c r="M32" s="17">
        <f t="shared" si="2"/>
        <v>41.71</v>
      </c>
      <c r="N32" s="17">
        <f t="shared" si="3"/>
        <v>81.21000000000001</v>
      </c>
      <c r="O32" s="11">
        <v>5</v>
      </c>
    </row>
    <row r="33" spans="1:15" s="1" customFormat="1" ht="30" customHeight="1">
      <c r="A33" s="8">
        <v>31</v>
      </c>
      <c r="B33" s="9" t="s">
        <v>63</v>
      </c>
      <c r="C33" s="9" t="s">
        <v>17</v>
      </c>
      <c r="D33" s="9" t="s">
        <v>56</v>
      </c>
      <c r="E33" s="9" t="s">
        <v>57</v>
      </c>
      <c r="F33" s="9" t="s">
        <v>43</v>
      </c>
      <c r="G33" s="10"/>
      <c r="H33" s="9" t="s">
        <v>43</v>
      </c>
      <c r="I33" s="16">
        <f t="shared" si="0"/>
        <v>38.5</v>
      </c>
      <c r="J33" s="16">
        <v>85.37</v>
      </c>
      <c r="K33" s="16">
        <v>0</v>
      </c>
      <c r="L33" s="16">
        <f t="shared" si="1"/>
        <v>85.37</v>
      </c>
      <c r="M33" s="17">
        <f t="shared" si="2"/>
        <v>42.685</v>
      </c>
      <c r="N33" s="17">
        <f t="shared" si="3"/>
        <v>81.185</v>
      </c>
      <c r="O33" s="11">
        <v>6</v>
      </c>
    </row>
    <row r="34" spans="1:15" s="1" customFormat="1" ht="30" customHeight="1">
      <c r="A34" s="8">
        <v>32</v>
      </c>
      <c r="B34" s="9" t="s">
        <v>64</v>
      </c>
      <c r="C34" s="9" t="s">
        <v>41</v>
      </c>
      <c r="D34" s="9" t="s">
        <v>56</v>
      </c>
      <c r="E34" s="9" t="s">
        <v>57</v>
      </c>
      <c r="F34" s="9" t="s">
        <v>37</v>
      </c>
      <c r="G34" s="10"/>
      <c r="H34" s="9" t="s">
        <v>37</v>
      </c>
      <c r="I34" s="16">
        <f t="shared" si="0"/>
        <v>38.25</v>
      </c>
      <c r="J34" s="16">
        <v>85.56</v>
      </c>
      <c r="K34" s="16">
        <v>0</v>
      </c>
      <c r="L34" s="16">
        <f t="shared" si="1"/>
        <v>85.56</v>
      </c>
      <c r="M34" s="17">
        <f t="shared" si="2"/>
        <v>42.78</v>
      </c>
      <c r="N34" s="17">
        <f t="shared" si="3"/>
        <v>81.03</v>
      </c>
      <c r="O34" s="11">
        <v>7</v>
      </c>
    </row>
    <row r="35" spans="1:15" s="1" customFormat="1" ht="30" customHeight="1">
      <c r="A35" s="8">
        <v>33</v>
      </c>
      <c r="B35" s="9" t="s">
        <v>65</v>
      </c>
      <c r="C35" s="9" t="s">
        <v>17</v>
      </c>
      <c r="D35" s="9" t="s">
        <v>56</v>
      </c>
      <c r="E35" s="9" t="s">
        <v>57</v>
      </c>
      <c r="F35" s="9" t="s">
        <v>43</v>
      </c>
      <c r="G35" s="10"/>
      <c r="H35" s="9" t="s">
        <v>43</v>
      </c>
      <c r="I35" s="16">
        <f t="shared" si="0"/>
        <v>38.5</v>
      </c>
      <c r="J35" s="16">
        <v>84.84</v>
      </c>
      <c r="K35" s="16">
        <v>0</v>
      </c>
      <c r="L35" s="16">
        <f t="shared" si="1"/>
        <v>84.84</v>
      </c>
      <c r="M35" s="17">
        <f t="shared" si="2"/>
        <v>42.42</v>
      </c>
      <c r="N35" s="17">
        <f t="shared" si="3"/>
        <v>80.92</v>
      </c>
      <c r="O35" s="11">
        <v>8</v>
      </c>
    </row>
    <row r="36" spans="1:15" s="1" customFormat="1" ht="30" customHeight="1">
      <c r="A36" s="8">
        <v>34</v>
      </c>
      <c r="B36" s="9" t="s">
        <v>66</v>
      </c>
      <c r="C36" s="9" t="s">
        <v>17</v>
      </c>
      <c r="D36" s="9" t="s">
        <v>56</v>
      </c>
      <c r="E36" s="9" t="s">
        <v>57</v>
      </c>
      <c r="F36" s="9" t="s">
        <v>43</v>
      </c>
      <c r="G36" s="10"/>
      <c r="H36" s="9" t="s">
        <v>43</v>
      </c>
      <c r="I36" s="16">
        <f t="shared" si="0"/>
        <v>38.5</v>
      </c>
      <c r="J36" s="16">
        <v>84.84</v>
      </c>
      <c r="K36" s="16">
        <v>0</v>
      </c>
      <c r="L36" s="16">
        <f t="shared" si="1"/>
        <v>84.84</v>
      </c>
      <c r="M36" s="17">
        <f t="shared" si="2"/>
        <v>42.42</v>
      </c>
      <c r="N36" s="17">
        <f t="shared" si="3"/>
        <v>80.92</v>
      </c>
      <c r="O36" s="11">
        <v>8</v>
      </c>
    </row>
    <row r="37" spans="1:15" s="1" customFormat="1" ht="30" customHeight="1">
      <c r="A37" s="8">
        <v>35</v>
      </c>
      <c r="B37" s="9" t="s">
        <v>67</v>
      </c>
      <c r="C37" s="9" t="s">
        <v>17</v>
      </c>
      <c r="D37" s="9" t="s">
        <v>56</v>
      </c>
      <c r="E37" s="9" t="s">
        <v>57</v>
      </c>
      <c r="F37" s="9" t="s">
        <v>37</v>
      </c>
      <c r="G37" s="10"/>
      <c r="H37" s="9" t="s">
        <v>37</v>
      </c>
      <c r="I37" s="16">
        <f t="shared" si="0"/>
        <v>38.25</v>
      </c>
      <c r="J37" s="16">
        <v>84.88</v>
      </c>
      <c r="K37" s="16">
        <v>0</v>
      </c>
      <c r="L37" s="16">
        <f t="shared" si="1"/>
        <v>84.88</v>
      </c>
      <c r="M37" s="17">
        <f t="shared" si="2"/>
        <v>42.44</v>
      </c>
      <c r="N37" s="17">
        <f t="shared" si="3"/>
        <v>80.69</v>
      </c>
      <c r="O37" s="11">
        <v>10</v>
      </c>
    </row>
    <row r="38" spans="1:15" s="1" customFormat="1" ht="30" customHeight="1">
      <c r="A38" s="8">
        <v>36</v>
      </c>
      <c r="B38" s="9" t="s">
        <v>68</v>
      </c>
      <c r="C38" s="9" t="s">
        <v>17</v>
      </c>
      <c r="D38" s="9" t="s">
        <v>56</v>
      </c>
      <c r="E38" s="9" t="s">
        <v>57</v>
      </c>
      <c r="F38" s="9" t="s">
        <v>43</v>
      </c>
      <c r="G38" s="10"/>
      <c r="H38" s="9" t="s">
        <v>43</v>
      </c>
      <c r="I38" s="16">
        <f t="shared" si="0"/>
        <v>38.5</v>
      </c>
      <c r="J38" s="16">
        <v>83.94</v>
      </c>
      <c r="K38" s="16">
        <v>0</v>
      </c>
      <c r="L38" s="16">
        <f t="shared" si="1"/>
        <v>83.94</v>
      </c>
      <c r="M38" s="17">
        <f t="shared" si="2"/>
        <v>41.97</v>
      </c>
      <c r="N38" s="17">
        <f t="shared" si="3"/>
        <v>80.47</v>
      </c>
      <c r="O38" s="11">
        <v>11</v>
      </c>
    </row>
    <row r="39" spans="1:15" s="1" customFormat="1" ht="30" customHeight="1">
      <c r="A39" s="8">
        <v>37</v>
      </c>
      <c r="B39" s="9" t="s">
        <v>69</v>
      </c>
      <c r="C39" s="9" t="s">
        <v>17</v>
      </c>
      <c r="D39" s="9" t="s">
        <v>56</v>
      </c>
      <c r="E39" s="9" t="s">
        <v>57</v>
      </c>
      <c r="F39" s="9" t="s">
        <v>33</v>
      </c>
      <c r="G39" s="10"/>
      <c r="H39" s="9" t="s">
        <v>33</v>
      </c>
      <c r="I39" s="16">
        <f t="shared" si="0"/>
        <v>38.75</v>
      </c>
      <c r="J39" s="16">
        <v>83.14</v>
      </c>
      <c r="K39" s="16">
        <v>0</v>
      </c>
      <c r="L39" s="16">
        <f t="shared" si="1"/>
        <v>83.14</v>
      </c>
      <c r="M39" s="17">
        <f t="shared" si="2"/>
        <v>41.57</v>
      </c>
      <c r="N39" s="17">
        <f t="shared" si="3"/>
        <v>80.32</v>
      </c>
      <c r="O39" s="11">
        <v>12</v>
      </c>
    </row>
    <row r="40" spans="1:15" s="1" customFormat="1" ht="30" customHeight="1">
      <c r="A40" s="8">
        <v>38</v>
      </c>
      <c r="B40" s="9" t="s">
        <v>70</v>
      </c>
      <c r="C40" s="9" t="s">
        <v>17</v>
      </c>
      <c r="D40" s="9" t="s">
        <v>56</v>
      </c>
      <c r="E40" s="9" t="s">
        <v>57</v>
      </c>
      <c r="F40" s="9" t="s">
        <v>71</v>
      </c>
      <c r="G40" s="10"/>
      <c r="H40" s="9" t="s">
        <v>71</v>
      </c>
      <c r="I40" s="16">
        <f t="shared" si="0"/>
        <v>37.5</v>
      </c>
      <c r="J40" s="16">
        <v>85.24</v>
      </c>
      <c r="K40" s="16">
        <v>0</v>
      </c>
      <c r="L40" s="16">
        <f t="shared" si="1"/>
        <v>85.24</v>
      </c>
      <c r="M40" s="17">
        <f t="shared" si="2"/>
        <v>42.62</v>
      </c>
      <c r="N40" s="17">
        <f t="shared" si="3"/>
        <v>80.12</v>
      </c>
      <c r="O40" s="11">
        <v>13</v>
      </c>
    </row>
    <row r="41" spans="1:15" s="1" customFormat="1" ht="30" customHeight="1">
      <c r="A41" s="8">
        <v>39</v>
      </c>
      <c r="B41" s="9" t="s">
        <v>72</v>
      </c>
      <c r="C41" s="9" t="s">
        <v>17</v>
      </c>
      <c r="D41" s="9" t="s">
        <v>56</v>
      </c>
      <c r="E41" s="9" t="s">
        <v>57</v>
      </c>
      <c r="F41" s="9" t="s">
        <v>73</v>
      </c>
      <c r="G41" s="11"/>
      <c r="H41" s="9" t="s">
        <v>73</v>
      </c>
      <c r="I41" s="16">
        <f t="shared" si="0"/>
        <v>37.25</v>
      </c>
      <c r="J41" s="16">
        <v>85.62</v>
      </c>
      <c r="K41" s="16">
        <v>0</v>
      </c>
      <c r="L41" s="16">
        <f t="shared" si="1"/>
        <v>85.62</v>
      </c>
      <c r="M41" s="17">
        <f t="shared" si="2"/>
        <v>42.81</v>
      </c>
      <c r="N41" s="17">
        <f t="shared" si="3"/>
        <v>80.06</v>
      </c>
      <c r="O41" s="11">
        <v>14</v>
      </c>
    </row>
    <row r="42" spans="1:15" s="1" customFormat="1" ht="30" customHeight="1">
      <c r="A42" s="8">
        <v>40</v>
      </c>
      <c r="B42" s="9" t="s">
        <v>74</v>
      </c>
      <c r="C42" s="9" t="s">
        <v>17</v>
      </c>
      <c r="D42" s="9" t="s">
        <v>56</v>
      </c>
      <c r="E42" s="9" t="s">
        <v>57</v>
      </c>
      <c r="F42" s="9" t="s">
        <v>75</v>
      </c>
      <c r="G42" s="10"/>
      <c r="H42" s="9" t="s">
        <v>75</v>
      </c>
      <c r="I42" s="16">
        <f t="shared" si="0"/>
        <v>36.75</v>
      </c>
      <c r="J42" s="16">
        <v>85.42</v>
      </c>
      <c r="K42" s="16">
        <v>0</v>
      </c>
      <c r="L42" s="16">
        <f t="shared" si="1"/>
        <v>85.42</v>
      </c>
      <c r="M42" s="17">
        <f t="shared" si="2"/>
        <v>42.71</v>
      </c>
      <c r="N42" s="17">
        <f t="shared" si="3"/>
        <v>79.46000000000001</v>
      </c>
      <c r="O42" s="11">
        <v>15</v>
      </c>
    </row>
    <row r="43" spans="1:15" s="1" customFormat="1" ht="30" customHeight="1">
      <c r="A43" s="8">
        <v>41</v>
      </c>
      <c r="B43" s="9" t="s">
        <v>76</v>
      </c>
      <c r="C43" s="9" t="s">
        <v>17</v>
      </c>
      <c r="D43" s="9" t="s">
        <v>56</v>
      </c>
      <c r="E43" s="9" t="s">
        <v>57</v>
      </c>
      <c r="F43" s="9" t="s">
        <v>73</v>
      </c>
      <c r="G43" s="11"/>
      <c r="H43" s="9" t="s">
        <v>73</v>
      </c>
      <c r="I43" s="16">
        <f t="shared" si="0"/>
        <v>37.25</v>
      </c>
      <c r="J43" s="16">
        <v>84.36</v>
      </c>
      <c r="K43" s="16">
        <v>0</v>
      </c>
      <c r="L43" s="16">
        <f t="shared" si="1"/>
        <v>84.36</v>
      </c>
      <c r="M43" s="17">
        <f t="shared" si="2"/>
        <v>42.18</v>
      </c>
      <c r="N43" s="17">
        <f t="shared" si="3"/>
        <v>79.43</v>
      </c>
      <c r="O43" s="11">
        <v>16</v>
      </c>
    </row>
    <row r="44" spans="1:15" s="1" customFormat="1" ht="30" customHeight="1">
      <c r="A44" s="8">
        <v>42</v>
      </c>
      <c r="B44" s="9" t="s">
        <v>77</v>
      </c>
      <c r="C44" s="9" t="s">
        <v>17</v>
      </c>
      <c r="D44" s="9" t="s">
        <v>56</v>
      </c>
      <c r="E44" s="9" t="s">
        <v>57</v>
      </c>
      <c r="F44" s="9" t="s">
        <v>78</v>
      </c>
      <c r="G44" s="11"/>
      <c r="H44" s="9" t="s">
        <v>78</v>
      </c>
      <c r="I44" s="16">
        <f t="shared" si="0"/>
        <v>37</v>
      </c>
      <c r="J44" s="16">
        <v>84.7</v>
      </c>
      <c r="K44" s="16">
        <v>0</v>
      </c>
      <c r="L44" s="16">
        <f t="shared" si="1"/>
        <v>84.7</v>
      </c>
      <c r="M44" s="17">
        <f t="shared" si="2"/>
        <v>42.35</v>
      </c>
      <c r="N44" s="17">
        <f t="shared" si="3"/>
        <v>79.35</v>
      </c>
      <c r="O44" s="11">
        <v>17</v>
      </c>
    </row>
    <row r="45" spans="1:15" s="1" customFormat="1" ht="30" customHeight="1">
      <c r="A45" s="8">
        <v>43</v>
      </c>
      <c r="B45" s="9" t="s">
        <v>79</v>
      </c>
      <c r="C45" s="9" t="s">
        <v>17</v>
      </c>
      <c r="D45" s="9" t="s">
        <v>56</v>
      </c>
      <c r="E45" s="9" t="s">
        <v>57</v>
      </c>
      <c r="F45" s="9" t="s">
        <v>75</v>
      </c>
      <c r="G45" s="10"/>
      <c r="H45" s="9" t="s">
        <v>75</v>
      </c>
      <c r="I45" s="16">
        <f t="shared" si="0"/>
        <v>36.75</v>
      </c>
      <c r="J45" s="16">
        <v>84.64</v>
      </c>
      <c r="K45" s="16">
        <v>0</v>
      </c>
      <c r="L45" s="16">
        <f t="shared" si="1"/>
        <v>84.64</v>
      </c>
      <c r="M45" s="17">
        <f t="shared" si="2"/>
        <v>42.32</v>
      </c>
      <c r="N45" s="17">
        <f t="shared" si="3"/>
        <v>79.07</v>
      </c>
      <c r="O45" s="11">
        <v>18</v>
      </c>
    </row>
    <row r="46" spans="1:15" s="1" customFormat="1" ht="30" customHeight="1">
      <c r="A46" s="8">
        <v>44</v>
      </c>
      <c r="B46" s="9" t="s">
        <v>80</v>
      </c>
      <c r="C46" s="9" t="s">
        <v>17</v>
      </c>
      <c r="D46" s="9" t="s">
        <v>56</v>
      </c>
      <c r="E46" s="9" t="s">
        <v>57</v>
      </c>
      <c r="F46" s="9" t="s">
        <v>49</v>
      </c>
      <c r="G46" s="10"/>
      <c r="H46" s="9" t="s">
        <v>49</v>
      </c>
      <c r="I46" s="16">
        <f t="shared" si="0"/>
        <v>38</v>
      </c>
      <c r="J46" s="16">
        <v>82.06</v>
      </c>
      <c r="K46" s="16">
        <v>0</v>
      </c>
      <c r="L46" s="16">
        <f t="shared" si="1"/>
        <v>82.06</v>
      </c>
      <c r="M46" s="17">
        <f t="shared" si="2"/>
        <v>41.03</v>
      </c>
      <c r="N46" s="17">
        <f t="shared" si="3"/>
        <v>79.03</v>
      </c>
      <c r="O46" s="11">
        <v>19</v>
      </c>
    </row>
    <row r="47" spans="1:15" s="1" customFormat="1" ht="30" customHeight="1">
      <c r="A47" s="8">
        <v>45</v>
      </c>
      <c r="B47" s="9" t="s">
        <v>81</v>
      </c>
      <c r="C47" s="9" t="s">
        <v>17</v>
      </c>
      <c r="D47" s="9" t="s">
        <v>56</v>
      </c>
      <c r="E47" s="9" t="s">
        <v>57</v>
      </c>
      <c r="F47" s="9" t="s">
        <v>75</v>
      </c>
      <c r="G47" s="11"/>
      <c r="H47" s="9" t="s">
        <v>75</v>
      </c>
      <c r="I47" s="16">
        <f t="shared" si="0"/>
        <v>36.75</v>
      </c>
      <c r="J47" s="16">
        <v>84.04</v>
      </c>
      <c r="K47" s="16">
        <v>0</v>
      </c>
      <c r="L47" s="16">
        <f t="shared" si="1"/>
        <v>84.04</v>
      </c>
      <c r="M47" s="17">
        <f t="shared" si="2"/>
        <v>42.02</v>
      </c>
      <c r="N47" s="17">
        <f t="shared" si="3"/>
        <v>78.77000000000001</v>
      </c>
      <c r="O47" s="11">
        <v>20</v>
      </c>
    </row>
    <row r="48" spans="1:15" s="1" customFormat="1" ht="30" customHeight="1">
      <c r="A48" s="8">
        <v>46</v>
      </c>
      <c r="B48" s="9" t="s">
        <v>82</v>
      </c>
      <c r="C48" s="9" t="s">
        <v>17</v>
      </c>
      <c r="D48" s="9" t="s">
        <v>56</v>
      </c>
      <c r="E48" s="9" t="s">
        <v>57</v>
      </c>
      <c r="F48" s="9" t="s">
        <v>75</v>
      </c>
      <c r="G48" s="10"/>
      <c r="H48" s="9" t="s">
        <v>75</v>
      </c>
      <c r="I48" s="16">
        <f t="shared" si="0"/>
        <v>36.75</v>
      </c>
      <c r="J48" s="16">
        <v>83.74</v>
      </c>
      <c r="K48" s="16">
        <v>0</v>
      </c>
      <c r="L48" s="16">
        <f t="shared" si="1"/>
        <v>83.74</v>
      </c>
      <c r="M48" s="17">
        <f t="shared" si="2"/>
        <v>41.87</v>
      </c>
      <c r="N48" s="17">
        <f t="shared" si="3"/>
        <v>78.62</v>
      </c>
      <c r="O48" s="11">
        <v>21</v>
      </c>
    </row>
    <row r="49" spans="1:15" s="1" customFormat="1" ht="30" customHeight="1">
      <c r="A49" s="8">
        <v>47</v>
      </c>
      <c r="B49" s="9" t="s">
        <v>83</v>
      </c>
      <c r="C49" s="9" t="s">
        <v>17</v>
      </c>
      <c r="D49" s="9" t="s">
        <v>56</v>
      </c>
      <c r="E49" s="9" t="s">
        <v>57</v>
      </c>
      <c r="F49" s="9" t="s">
        <v>75</v>
      </c>
      <c r="G49" s="10"/>
      <c r="H49" s="9" t="s">
        <v>75</v>
      </c>
      <c r="I49" s="16">
        <f t="shared" si="0"/>
        <v>36.75</v>
      </c>
      <c r="J49" s="16">
        <v>82.72</v>
      </c>
      <c r="K49" s="16">
        <v>0</v>
      </c>
      <c r="L49" s="16">
        <f t="shared" si="1"/>
        <v>82.72</v>
      </c>
      <c r="M49" s="17">
        <f t="shared" si="2"/>
        <v>41.36</v>
      </c>
      <c r="N49" s="17">
        <f t="shared" si="3"/>
        <v>78.11</v>
      </c>
      <c r="O49" s="11">
        <v>22</v>
      </c>
    </row>
    <row r="50" spans="1:15" s="1" customFormat="1" ht="30" customHeight="1">
      <c r="A50" s="8">
        <v>48</v>
      </c>
      <c r="B50" s="9" t="s">
        <v>84</v>
      </c>
      <c r="C50" s="9" t="s">
        <v>17</v>
      </c>
      <c r="D50" s="9" t="s">
        <v>56</v>
      </c>
      <c r="E50" s="9" t="s">
        <v>57</v>
      </c>
      <c r="F50" s="9" t="s">
        <v>78</v>
      </c>
      <c r="G50" s="11"/>
      <c r="H50" s="9" t="s">
        <v>78</v>
      </c>
      <c r="I50" s="16">
        <f t="shared" si="0"/>
        <v>37</v>
      </c>
      <c r="J50" s="16">
        <v>81.66</v>
      </c>
      <c r="K50" s="16">
        <v>0</v>
      </c>
      <c r="L50" s="16">
        <f t="shared" si="1"/>
        <v>81.66</v>
      </c>
      <c r="M50" s="17">
        <f t="shared" si="2"/>
        <v>40.83</v>
      </c>
      <c r="N50" s="17">
        <f t="shared" si="3"/>
        <v>77.83</v>
      </c>
      <c r="O50" s="11">
        <v>23</v>
      </c>
    </row>
    <row r="51" spans="1:15" s="1" customFormat="1" ht="30" customHeight="1">
      <c r="A51" s="8">
        <v>49</v>
      </c>
      <c r="B51" s="9" t="s">
        <v>85</v>
      </c>
      <c r="C51" s="9" t="s">
        <v>17</v>
      </c>
      <c r="D51" s="9" t="s">
        <v>56</v>
      </c>
      <c r="E51" s="9" t="s">
        <v>57</v>
      </c>
      <c r="F51" s="9" t="s">
        <v>75</v>
      </c>
      <c r="G51" s="11"/>
      <c r="H51" s="9" t="s">
        <v>75</v>
      </c>
      <c r="I51" s="16">
        <f t="shared" si="0"/>
        <v>36.75</v>
      </c>
      <c r="J51" s="16">
        <v>81.7</v>
      </c>
      <c r="K51" s="16">
        <v>0</v>
      </c>
      <c r="L51" s="16">
        <f t="shared" si="1"/>
        <v>81.7</v>
      </c>
      <c r="M51" s="17">
        <f t="shared" si="2"/>
        <v>40.85</v>
      </c>
      <c r="N51" s="17">
        <f t="shared" si="3"/>
        <v>77.6</v>
      </c>
      <c r="O51" s="11">
        <v>24</v>
      </c>
    </row>
    <row r="52" spans="1:15" s="1" customFormat="1" ht="30" customHeight="1">
      <c r="A52" s="8">
        <v>50</v>
      </c>
      <c r="B52" s="9" t="s">
        <v>86</v>
      </c>
      <c r="C52" s="9" t="s">
        <v>17</v>
      </c>
      <c r="D52" s="9" t="s">
        <v>56</v>
      </c>
      <c r="E52" s="9" t="s">
        <v>57</v>
      </c>
      <c r="F52" s="9" t="s">
        <v>75</v>
      </c>
      <c r="G52" s="11"/>
      <c r="H52" s="9" t="s">
        <v>75</v>
      </c>
      <c r="I52" s="16">
        <f t="shared" si="0"/>
        <v>36.75</v>
      </c>
      <c r="J52" s="16"/>
      <c r="K52" s="16">
        <v>0</v>
      </c>
      <c r="L52" s="18" t="s">
        <v>87</v>
      </c>
      <c r="M52" s="18" t="s">
        <v>87</v>
      </c>
      <c r="N52" s="18" t="s">
        <v>87</v>
      </c>
      <c r="O52" s="18" t="s">
        <v>87</v>
      </c>
    </row>
    <row r="53" spans="1:15" s="1" customFormat="1" ht="30" customHeight="1">
      <c r="A53" s="8">
        <v>51</v>
      </c>
      <c r="B53" s="9" t="s">
        <v>88</v>
      </c>
      <c r="C53" s="9" t="s">
        <v>17</v>
      </c>
      <c r="D53" s="9" t="s">
        <v>89</v>
      </c>
      <c r="E53" s="9" t="s">
        <v>90</v>
      </c>
      <c r="F53" s="9" t="s">
        <v>78</v>
      </c>
      <c r="G53" s="10"/>
      <c r="H53" s="9" t="s">
        <v>78</v>
      </c>
      <c r="I53" s="16">
        <f t="shared" si="0"/>
        <v>37</v>
      </c>
      <c r="J53" s="16">
        <v>52.34</v>
      </c>
      <c r="K53" s="16">
        <v>34.88</v>
      </c>
      <c r="L53" s="16">
        <f t="shared" si="1"/>
        <v>87.22</v>
      </c>
      <c r="M53" s="17">
        <f t="shared" si="2"/>
        <v>43.61</v>
      </c>
      <c r="N53" s="17">
        <f t="shared" si="3"/>
        <v>80.61</v>
      </c>
      <c r="O53" s="11">
        <v>1</v>
      </c>
    </row>
    <row r="54" spans="1:15" s="1" customFormat="1" ht="30" customHeight="1">
      <c r="A54" s="8">
        <v>52</v>
      </c>
      <c r="B54" s="9" t="s">
        <v>91</v>
      </c>
      <c r="C54" s="9" t="s">
        <v>41</v>
      </c>
      <c r="D54" s="9" t="s">
        <v>89</v>
      </c>
      <c r="E54" s="9" t="s">
        <v>90</v>
      </c>
      <c r="F54" s="9" t="s">
        <v>33</v>
      </c>
      <c r="G54" s="10"/>
      <c r="H54" s="9" t="s">
        <v>33</v>
      </c>
      <c r="I54" s="16">
        <f t="shared" si="0"/>
        <v>38.75</v>
      </c>
      <c r="J54" s="16">
        <v>48.8</v>
      </c>
      <c r="K54" s="16">
        <v>33.34</v>
      </c>
      <c r="L54" s="16">
        <f t="shared" si="1"/>
        <v>82.14</v>
      </c>
      <c r="M54" s="17">
        <f t="shared" si="2"/>
        <v>41.07</v>
      </c>
      <c r="N54" s="17">
        <f t="shared" si="3"/>
        <v>79.82</v>
      </c>
      <c r="O54" s="11">
        <v>2</v>
      </c>
    </row>
    <row r="55" spans="1:15" s="1" customFormat="1" ht="30" customHeight="1">
      <c r="A55" s="8">
        <v>53</v>
      </c>
      <c r="B55" s="9" t="s">
        <v>92</v>
      </c>
      <c r="C55" s="9" t="s">
        <v>17</v>
      </c>
      <c r="D55" s="9" t="s">
        <v>89</v>
      </c>
      <c r="E55" s="9" t="s">
        <v>90</v>
      </c>
      <c r="F55" s="9" t="s">
        <v>93</v>
      </c>
      <c r="G55" s="10"/>
      <c r="H55" s="9" t="s">
        <v>93</v>
      </c>
      <c r="I55" s="16">
        <f t="shared" si="0"/>
        <v>35.75</v>
      </c>
      <c r="J55" s="16">
        <v>51.52</v>
      </c>
      <c r="K55" s="16">
        <v>34.86</v>
      </c>
      <c r="L55" s="16">
        <f t="shared" si="1"/>
        <v>86.38</v>
      </c>
      <c r="M55" s="17">
        <f t="shared" si="2"/>
        <v>43.19</v>
      </c>
      <c r="N55" s="17">
        <f t="shared" si="3"/>
        <v>78.94</v>
      </c>
      <c r="O55" s="11">
        <v>3</v>
      </c>
    </row>
    <row r="56" spans="1:15" s="1" customFormat="1" ht="30" customHeight="1">
      <c r="A56" s="8">
        <v>54</v>
      </c>
      <c r="B56" s="9" t="s">
        <v>94</v>
      </c>
      <c r="C56" s="9" t="s">
        <v>17</v>
      </c>
      <c r="D56" s="9" t="s">
        <v>89</v>
      </c>
      <c r="E56" s="9" t="s">
        <v>90</v>
      </c>
      <c r="F56" s="9" t="s">
        <v>95</v>
      </c>
      <c r="G56" s="10"/>
      <c r="H56" s="9" t="s">
        <v>95</v>
      </c>
      <c r="I56" s="16">
        <f t="shared" si="0"/>
        <v>35</v>
      </c>
      <c r="J56" s="16">
        <v>52.1</v>
      </c>
      <c r="K56" s="16">
        <v>35.3</v>
      </c>
      <c r="L56" s="16">
        <f t="shared" si="1"/>
        <v>87.4</v>
      </c>
      <c r="M56" s="17">
        <f t="shared" si="2"/>
        <v>43.7</v>
      </c>
      <c r="N56" s="17">
        <f t="shared" si="3"/>
        <v>78.7</v>
      </c>
      <c r="O56" s="11">
        <v>4</v>
      </c>
    </row>
    <row r="57" spans="1:15" s="1" customFormat="1" ht="30" customHeight="1">
      <c r="A57" s="8">
        <v>55</v>
      </c>
      <c r="B57" s="9" t="s">
        <v>96</v>
      </c>
      <c r="C57" s="9" t="s">
        <v>41</v>
      </c>
      <c r="D57" s="9" t="s">
        <v>89</v>
      </c>
      <c r="E57" s="9" t="s">
        <v>90</v>
      </c>
      <c r="F57" s="9" t="s">
        <v>97</v>
      </c>
      <c r="G57" s="10"/>
      <c r="H57" s="9" t="s">
        <v>97</v>
      </c>
      <c r="I57" s="16">
        <f t="shared" si="0"/>
        <v>34.75</v>
      </c>
      <c r="J57" s="16">
        <v>51.42</v>
      </c>
      <c r="K57" s="16">
        <v>34.18</v>
      </c>
      <c r="L57" s="16">
        <f t="shared" si="1"/>
        <v>85.6</v>
      </c>
      <c r="M57" s="17">
        <f t="shared" si="2"/>
        <v>42.8</v>
      </c>
      <c r="N57" s="17">
        <f t="shared" si="3"/>
        <v>77.55</v>
      </c>
      <c r="O57" s="11">
        <v>5</v>
      </c>
    </row>
    <row r="58" spans="1:15" s="1" customFormat="1" ht="30" customHeight="1">
      <c r="A58" s="8">
        <v>56</v>
      </c>
      <c r="B58" s="9" t="s">
        <v>98</v>
      </c>
      <c r="C58" s="9" t="s">
        <v>41</v>
      </c>
      <c r="D58" s="9" t="s">
        <v>89</v>
      </c>
      <c r="E58" s="9" t="s">
        <v>90</v>
      </c>
      <c r="F58" s="9" t="s">
        <v>99</v>
      </c>
      <c r="G58" s="10"/>
      <c r="H58" s="9" t="s">
        <v>99</v>
      </c>
      <c r="I58" s="16">
        <f t="shared" si="0"/>
        <v>35.25</v>
      </c>
      <c r="J58" s="16">
        <v>50.36</v>
      </c>
      <c r="K58" s="16">
        <v>33.4</v>
      </c>
      <c r="L58" s="16">
        <f t="shared" si="1"/>
        <v>83.75999999999999</v>
      </c>
      <c r="M58" s="17">
        <f t="shared" si="2"/>
        <v>41.879999999999995</v>
      </c>
      <c r="N58" s="17">
        <f t="shared" si="3"/>
        <v>77.13</v>
      </c>
      <c r="O58" s="11">
        <v>6</v>
      </c>
    </row>
    <row r="59" spans="1:15" s="1" customFormat="1" ht="30" customHeight="1">
      <c r="A59" s="8">
        <v>57</v>
      </c>
      <c r="B59" s="9" t="s">
        <v>100</v>
      </c>
      <c r="C59" s="9" t="s">
        <v>17</v>
      </c>
      <c r="D59" s="9" t="s">
        <v>101</v>
      </c>
      <c r="E59" s="9" t="s">
        <v>102</v>
      </c>
      <c r="F59" s="9" t="s">
        <v>20</v>
      </c>
      <c r="G59" s="10"/>
      <c r="H59" s="9" t="s">
        <v>20</v>
      </c>
      <c r="I59" s="16">
        <f t="shared" si="0"/>
        <v>41.5</v>
      </c>
      <c r="J59" s="16">
        <v>49.32</v>
      </c>
      <c r="K59" s="16">
        <v>32.82</v>
      </c>
      <c r="L59" s="16">
        <f t="shared" si="1"/>
        <v>82.14</v>
      </c>
      <c r="M59" s="17">
        <f t="shared" si="2"/>
        <v>41.07</v>
      </c>
      <c r="N59" s="17">
        <f t="shared" si="3"/>
        <v>82.57</v>
      </c>
      <c r="O59" s="11">
        <v>1</v>
      </c>
    </row>
    <row r="60" spans="1:15" s="1" customFormat="1" ht="30" customHeight="1">
      <c r="A60" s="8">
        <v>58</v>
      </c>
      <c r="B60" s="9" t="s">
        <v>103</v>
      </c>
      <c r="C60" s="9" t="s">
        <v>41</v>
      </c>
      <c r="D60" s="9" t="s">
        <v>101</v>
      </c>
      <c r="E60" s="9" t="s">
        <v>102</v>
      </c>
      <c r="F60" s="9" t="s">
        <v>37</v>
      </c>
      <c r="G60" s="10"/>
      <c r="H60" s="9" t="s">
        <v>37</v>
      </c>
      <c r="I60" s="16">
        <f t="shared" si="0"/>
        <v>38.25</v>
      </c>
      <c r="J60" s="16">
        <v>52.66</v>
      </c>
      <c r="K60" s="16">
        <v>34.36</v>
      </c>
      <c r="L60" s="16">
        <f t="shared" si="1"/>
        <v>87.02</v>
      </c>
      <c r="M60" s="17">
        <f t="shared" si="2"/>
        <v>43.51</v>
      </c>
      <c r="N60" s="17">
        <f t="shared" si="3"/>
        <v>81.75999999999999</v>
      </c>
      <c r="O60" s="11">
        <v>2</v>
      </c>
    </row>
    <row r="61" spans="1:15" s="1" customFormat="1" ht="30" customHeight="1">
      <c r="A61" s="8">
        <v>59</v>
      </c>
      <c r="B61" s="9" t="s">
        <v>104</v>
      </c>
      <c r="C61" s="9" t="s">
        <v>17</v>
      </c>
      <c r="D61" s="9" t="s">
        <v>101</v>
      </c>
      <c r="E61" s="9" t="s">
        <v>102</v>
      </c>
      <c r="F61" s="9" t="s">
        <v>43</v>
      </c>
      <c r="G61" s="10"/>
      <c r="H61" s="9" t="s">
        <v>43</v>
      </c>
      <c r="I61" s="16">
        <f t="shared" si="0"/>
        <v>38.5</v>
      </c>
      <c r="J61" s="16">
        <v>52.44</v>
      </c>
      <c r="K61" s="16">
        <v>33.58</v>
      </c>
      <c r="L61" s="16">
        <f t="shared" si="1"/>
        <v>86.02</v>
      </c>
      <c r="M61" s="17">
        <f t="shared" si="2"/>
        <v>43.01</v>
      </c>
      <c r="N61" s="17">
        <f t="shared" si="3"/>
        <v>81.50999999999999</v>
      </c>
      <c r="O61" s="11">
        <v>3</v>
      </c>
    </row>
    <row r="62" spans="1:15" s="1" customFormat="1" ht="30" customHeight="1">
      <c r="A62" s="8">
        <v>60</v>
      </c>
      <c r="B62" s="9" t="s">
        <v>105</v>
      </c>
      <c r="C62" s="9" t="s">
        <v>17</v>
      </c>
      <c r="D62" s="9" t="s">
        <v>101</v>
      </c>
      <c r="E62" s="9" t="s">
        <v>102</v>
      </c>
      <c r="F62" s="9" t="s">
        <v>106</v>
      </c>
      <c r="G62" s="10"/>
      <c r="H62" s="9" t="s">
        <v>106</v>
      </c>
      <c r="I62" s="16">
        <f t="shared" si="0"/>
        <v>36.5</v>
      </c>
      <c r="J62" s="16">
        <v>52.44</v>
      </c>
      <c r="K62" s="16">
        <v>35.3</v>
      </c>
      <c r="L62" s="16">
        <f t="shared" si="1"/>
        <v>87.74</v>
      </c>
      <c r="M62" s="17">
        <f t="shared" si="2"/>
        <v>43.87</v>
      </c>
      <c r="N62" s="17">
        <f t="shared" si="3"/>
        <v>80.37</v>
      </c>
      <c r="O62" s="11">
        <v>4</v>
      </c>
    </row>
    <row r="63" spans="1:15" s="1" customFormat="1" ht="30" customHeight="1">
      <c r="A63" s="8">
        <v>61</v>
      </c>
      <c r="B63" s="9" t="s">
        <v>107</v>
      </c>
      <c r="C63" s="9" t="s">
        <v>17</v>
      </c>
      <c r="D63" s="9" t="s">
        <v>101</v>
      </c>
      <c r="E63" s="9" t="s">
        <v>102</v>
      </c>
      <c r="F63" s="9" t="s">
        <v>106</v>
      </c>
      <c r="G63" s="10"/>
      <c r="H63" s="9" t="s">
        <v>106</v>
      </c>
      <c r="I63" s="16">
        <f t="shared" si="0"/>
        <v>36.5</v>
      </c>
      <c r="J63" s="16">
        <v>50.54</v>
      </c>
      <c r="K63" s="16">
        <v>32.94</v>
      </c>
      <c r="L63" s="16">
        <f t="shared" si="1"/>
        <v>83.47999999999999</v>
      </c>
      <c r="M63" s="17">
        <f t="shared" si="2"/>
        <v>41.739999999999995</v>
      </c>
      <c r="N63" s="17">
        <f t="shared" si="3"/>
        <v>78.24</v>
      </c>
      <c r="O63" s="11">
        <v>5</v>
      </c>
    </row>
    <row r="64" spans="1:15" s="1" customFormat="1" ht="30" customHeight="1">
      <c r="A64" s="8">
        <v>62</v>
      </c>
      <c r="B64" s="9" t="s">
        <v>108</v>
      </c>
      <c r="C64" s="9" t="s">
        <v>17</v>
      </c>
      <c r="D64" s="9" t="s">
        <v>101</v>
      </c>
      <c r="E64" s="9" t="s">
        <v>102</v>
      </c>
      <c r="F64" s="9" t="s">
        <v>78</v>
      </c>
      <c r="G64" s="10"/>
      <c r="H64" s="9" t="s">
        <v>78</v>
      </c>
      <c r="I64" s="16">
        <f t="shared" si="0"/>
        <v>37</v>
      </c>
      <c r="J64" s="16">
        <v>49.02</v>
      </c>
      <c r="K64" s="16">
        <v>32.8</v>
      </c>
      <c r="L64" s="16">
        <f t="shared" si="1"/>
        <v>81.82</v>
      </c>
      <c r="M64" s="17">
        <f t="shared" si="2"/>
        <v>40.91</v>
      </c>
      <c r="N64" s="17">
        <f t="shared" si="3"/>
        <v>77.91</v>
      </c>
      <c r="O64" s="11">
        <v>6</v>
      </c>
    </row>
    <row r="65" spans="1:15" s="1" customFormat="1" ht="30" customHeight="1">
      <c r="A65" s="8">
        <v>63</v>
      </c>
      <c r="B65" s="9" t="s">
        <v>109</v>
      </c>
      <c r="C65" s="9" t="s">
        <v>41</v>
      </c>
      <c r="D65" s="9" t="s">
        <v>110</v>
      </c>
      <c r="E65" s="9" t="s">
        <v>111</v>
      </c>
      <c r="F65" s="9" t="s">
        <v>26</v>
      </c>
      <c r="G65" s="10"/>
      <c r="H65" s="9" t="s">
        <v>26</v>
      </c>
      <c r="I65" s="16">
        <f t="shared" si="0"/>
        <v>39.75</v>
      </c>
      <c r="J65" s="16">
        <v>48.42</v>
      </c>
      <c r="K65" s="16">
        <v>39.4</v>
      </c>
      <c r="L65" s="16">
        <f t="shared" si="1"/>
        <v>87.82</v>
      </c>
      <c r="M65" s="17">
        <f t="shared" si="2"/>
        <v>43.91</v>
      </c>
      <c r="N65" s="17">
        <f t="shared" si="3"/>
        <v>83.66</v>
      </c>
      <c r="O65" s="11">
        <v>1</v>
      </c>
    </row>
    <row r="66" spans="1:15" s="1" customFormat="1" ht="30" customHeight="1">
      <c r="A66" s="8">
        <v>64</v>
      </c>
      <c r="B66" s="9" t="s">
        <v>112</v>
      </c>
      <c r="C66" s="9" t="s">
        <v>41</v>
      </c>
      <c r="D66" s="9" t="s">
        <v>110</v>
      </c>
      <c r="E66" s="9" t="s">
        <v>111</v>
      </c>
      <c r="F66" s="9" t="s">
        <v>113</v>
      </c>
      <c r="G66" s="10"/>
      <c r="H66" s="9" t="s">
        <v>113</v>
      </c>
      <c r="I66" s="16">
        <f t="shared" si="0"/>
        <v>37.75</v>
      </c>
      <c r="J66" s="16">
        <v>46.6</v>
      </c>
      <c r="K66" s="16">
        <v>37.62</v>
      </c>
      <c r="L66" s="16">
        <f t="shared" si="1"/>
        <v>84.22</v>
      </c>
      <c r="M66" s="17">
        <f t="shared" si="2"/>
        <v>42.11</v>
      </c>
      <c r="N66" s="17">
        <f t="shared" si="3"/>
        <v>79.86</v>
      </c>
      <c r="O66" s="11">
        <v>2</v>
      </c>
    </row>
    <row r="67" spans="1:15" s="1" customFormat="1" ht="30" customHeight="1">
      <c r="A67" s="8">
        <v>65</v>
      </c>
      <c r="B67" s="19" t="s">
        <v>114</v>
      </c>
      <c r="C67" s="9" t="s">
        <v>17</v>
      </c>
      <c r="D67" s="9" t="s">
        <v>110</v>
      </c>
      <c r="E67" s="9" t="s">
        <v>111</v>
      </c>
      <c r="F67" s="9" t="s">
        <v>95</v>
      </c>
      <c r="G67" s="10"/>
      <c r="H67" s="9" t="s">
        <v>95</v>
      </c>
      <c r="I67" s="16">
        <f aca="true" t="shared" si="4" ref="I67:I81">H67/2</f>
        <v>35</v>
      </c>
      <c r="J67" s="16">
        <v>46.04</v>
      </c>
      <c r="K67" s="16">
        <v>37.74</v>
      </c>
      <c r="L67" s="16">
        <f aca="true" t="shared" si="5" ref="L67:L81">SUM(J67+K67)</f>
        <v>83.78</v>
      </c>
      <c r="M67" s="17">
        <f aca="true" t="shared" si="6" ref="M67:M81">SUM(L67*0.5)</f>
        <v>41.89</v>
      </c>
      <c r="N67" s="17">
        <f aca="true" t="shared" si="7" ref="N67:N81">SUM(I67+M67)</f>
        <v>76.89</v>
      </c>
      <c r="O67" s="11">
        <v>3</v>
      </c>
    </row>
    <row r="68" spans="1:15" s="1" customFormat="1" ht="30" customHeight="1">
      <c r="A68" s="8">
        <v>66</v>
      </c>
      <c r="B68" s="9" t="s">
        <v>115</v>
      </c>
      <c r="C68" s="9" t="s">
        <v>17</v>
      </c>
      <c r="D68" s="9" t="s">
        <v>110</v>
      </c>
      <c r="E68" s="9" t="s">
        <v>111</v>
      </c>
      <c r="F68" s="9" t="s">
        <v>116</v>
      </c>
      <c r="G68" s="10"/>
      <c r="H68" s="9" t="s">
        <v>116</v>
      </c>
      <c r="I68" s="16">
        <f t="shared" si="4"/>
        <v>33</v>
      </c>
      <c r="J68" s="16">
        <v>47.8</v>
      </c>
      <c r="K68" s="16">
        <v>38.9</v>
      </c>
      <c r="L68" s="16">
        <f t="shared" si="5"/>
        <v>86.69999999999999</v>
      </c>
      <c r="M68" s="17">
        <f t="shared" si="6"/>
        <v>43.349999999999994</v>
      </c>
      <c r="N68" s="17">
        <f t="shared" si="7"/>
        <v>76.35</v>
      </c>
      <c r="O68" s="11">
        <v>4</v>
      </c>
    </row>
    <row r="69" spans="1:15" s="1" customFormat="1" ht="30" customHeight="1">
      <c r="A69" s="8">
        <v>67</v>
      </c>
      <c r="B69" s="9" t="s">
        <v>117</v>
      </c>
      <c r="C69" s="9" t="s">
        <v>41</v>
      </c>
      <c r="D69" s="9" t="s">
        <v>118</v>
      </c>
      <c r="E69" s="9" t="s">
        <v>119</v>
      </c>
      <c r="F69" s="9" t="s">
        <v>60</v>
      </c>
      <c r="G69" s="10"/>
      <c r="H69" s="9" t="s">
        <v>60</v>
      </c>
      <c r="I69" s="16">
        <f t="shared" si="4"/>
        <v>39.25</v>
      </c>
      <c r="J69" s="16">
        <v>85.2</v>
      </c>
      <c r="K69" s="16">
        <v>0</v>
      </c>
      <c r="L69" s="16">
        <f t="shared" si="5"/>
        <v>85.2</v>
      </c>
      <c r="M69" s="17">
        <f t="shared" si="6"/>
        <v>42.6</v>
      </c>
      <c r="N69" s="17">
        <f t="shared" si="7"/>
        <v>81.85</v>
      </c>
      <c r="O69" s="11">
        <v>1</v>
      </c>
    </row>
    <row r="70" spans="1:15" s="1" customFormat="1" ht="30" customHeight="1">
      <c r="A70" s="8">
        <v>68</v>
      </c>
      <c r="B70" s="9" t="s">
        <v>120</v>
      </c>
      <c r="C70" s="9" t="s">
        <v>17</v>
      </c>
      <c r="D70" s="9" t="s">
        <v>118</v>
      </c>
      <c r="E70" s="9" t="s">
        <v>119</v>
      </c>
      <c r="F70" s="9" t="s">
        <v>73</v>
      </c>
      <c r="G70" s="10"/>
      <c r="H70" s="9" t="s">
        <v>73</v>
      </c>
      <c r="I70" s="16">
        <f t="shared" si="4"/>
        <v>37.25</v>
      </c>
      <c r="J70" s="16">
        <v>84.8</v>
      </c>
      <c r="K70" s="16">
        <v>0</v>
      </c>
      <c r="L70" s="16">
        <f t="shared" si="5"/>
        <v>84.8</v>
      </c>
      <c r="M70" s="17">
        <f t="shared" si="6"/>
        <v>42.4</v>
      </c>
      <c r="N70" s="17">
        <f t="shared" si="7"/>
        <v>79.65</v>
      </c>
      <c r="O70" s="11">
        <v>2</v>
      </c>
    </row>
    <row r="71" spans="1:15" s="1" customFormat="1" ht="30" customHeight="1">
      <c r="A71" s="8">
        <v>69</v>
      </c>
      <c r="B71" s="20" t="s">
        <v>121</v>
      </c>
      <c r="C71" s="20" t="s">
        <v>122</v>
      </c>
      <c r="D71" s="20" t="s">
        <v>123</v>
      </c>
      <c r="E71" s="20" t="s">
        <v>119</v>
      </c>
      <c r="F71" s="20" t="s">
        <v>78</v>
      </c>
      <c r="G71" s="10"/>
      <c r="H71" s="20" t="s">
        <v>78</v>
      </c>
      <c r="I71" s="16">
        <f t="shared" si="4"/>
        <v>37</v>
      </c>
      <c r="J71" s="16">
        <v>85.2</v>
      </c>
      <c r="K71" s="16">
        <v>0</v>
      </c>
      <c r="L71" s="16">
        <f t="shared" si="5"/>
        <v>85.2</v>
      </c>
      <c r="M71" s="17">
        <f t="shared" si="6"/>
        <v>42.6</v>
      </c>
      <c r="N71" s="17">
        <f t="shared" si="7"/>
        <v>79.6</v>
      </c>
      <c r="O71" s="11">
        <v>3</v>
      </c>
    </row>
    <row r="72" spans="1:15" s="1" customFormat="1" ht="30" customHeight="1">
      <c r="A72" s="8">
        <v>70</v>
      </c>
      <c r="B72" s="9" t="s">
        <v>124</v>
      </c>
      <c r="C72" s="9" t="s">
        <v>17</v>
      </c>
      <c r="D72" s="9" t="s">
        <v>118</v>
      </c>
      <c r="E72" s="9" t="s">
        <v>119</v>
      </c>
      <c r="F72" s="9" t="s">
        <v>73</v>
      </c>
      <c r="G72" s="10"/>
      <c r="H72" s="9" t="s">
        <v>73</v>
      </c>
      <c r="I72" s="16">
        <f t="shared" si="4"/>
        <v>37.25</v>
      </c>
      <c r="J72" s="16">
        <v>82.6</v>
      </c>
      <c r="K72" s="16">
        <v>0</v>
      </c>
      <c r="L72" s="16">
        <f t="shared" si="5"/>
        <v>82.6</v>
      </c>
      <c r="M72" s="17">
        <f t="shared" si="6"/>
        <v>41.3</v>
      </c>
      <c r="N72" s="17">
        <f t="shared" si="7"/>
        <v>78.55</v>
      </c>
      <c r="O72" s="11">
        <v>4</v>
      </c>
    </row>
    <row r="73" spans="1:15" s="1" customFormat="1" ht="30" customHeight="1">
      <c r="A73" s="8">
        <v>71</v>
      </c>
      <c r="B73" s="9" t="s">
        <v>125</v>
      </c>
      <c r="C73" s="9" t="s">
        <v>17</v>
      </c>
      <c r="D73" s="9" t="s">
        <v>126</v>
      </c>
      <c r="E73" s="9" t="s">
        <v>127</v>
      </c>
      <c r="F73" s="9" t="s">
        <v>43</v>
      </c>
      <c r="G73" s="10"/>
      <c r="H73" s="9" t="s">
        <v>43</v>
      </c>
      <c r="I73" s="16">
        <f t="shared" si="4"/>
        <v>38.5</v>
      </c>
      <c r="J73" s="16">
        <v>83.6</v>
      </c>
      <c r="K73" s="16">
        <v>0</v>
      </c>
      <c r="L73" s="16">
        <f t="shared" si="5"/>
        <v>83.6</v>
      </c>
      <c r="M73" s="17">
        <f t="shared" si="6"/>
        <v>41.8</v>
      </c>
      <c r="N73" s="17">
        <f t="shared" si="7"/>
        <v>80.3</v>
      </c>
      <c r="O73" s="11">
        <v>1</v>
      </c>
    </row>
    <row r="74" spans="1:15" s="1" customFormat="1" ht="30" customHeight="1">
      <c r="A74" s="8">
        <v>72</v>
      </c>
      <c r="B74" s="9" t="s">
        <v>128</v>
      </c>
      <c r="C74" s="9" t="s">
        <v>17</v>
      </c>
      <c r="D74" s="9" t="s">
        <v>126</v>
      </c>
      <c r="E74" s="9" t="s">
        <v>127</v>
      </c>
      <c r="F74" s="9" t="s">
        <v>129</v>
      </c>
      <c r="G74" s="10"/>
      <c r="H74" s="9" t="s">
        <v>129</v>
      </c>
      <c r="I74" s="16">
        <f t="shared" si="4"/>
        <v>34.25</v>
      </c>
      <c r="J74" s="16">
        <v>87.2</v>
      </c>
      <c r="K74" s="16">
        <v>0</v>
      </c>
      <c r="L74" s="16">
        <f t="shared" si="5"/>
        <v>87.2</v>
      </c>
      <c r="M74" s="17">
        <f t="shared" si="6"/>
        <v>43.6</v>
      </c>
      <c r="N74" s="17">
        <f t="shared" si="7"/>
        <v>77.85</v>
      </c>
      <c r="O74" s="11">
        <v>2</v>
      </c>
    </row>
    <row r="75" spans="1:15" s="1" customFormat="1" ht="30" customHeight="1">
      <c r="A75" s="8">
        <v>73</v>
      </c>
      <c r="B75" s="9" t="s">
        <v>130</v>
      </c>
      <c r="C75" s="9" t="s">
        <v>17</v>
      </c>
      <c r="D75" s="9" t="s">
        <v>126</v>
      </c>
      <c r="E75" s="9" t="s">
        <v>127</v>
      </c>
      <c r="F75" s="9" t="s">
        <v>95</v>
      </c>
      <c r="G75" s="10"/>
      <c r="H75" s="9" t="s">
        <v>95</v>
      </c>
      <c r="I75" s="16">
        <f t="shared" si="4"/>
        <v>35</v>
      </c>
      <c r="J75" s="16">
        <v>84.2</v>
      </c>
      <c r="K75" s="16">
        <v>0</v>
      </c>
      <c r="L75" s="16">
        <f t="shared" si="5"/>
        <v>84.2</v>
      </c>
      <c r="M75" s="17">
        <f t="shared" si="6"/>
        <v>42.1</v>
      </c>
      <c r="N75" s="17">
        <f t="shared" si="7"/>
        <v>77.1</v>
      </c>
      <c r="O75" s="11">
        <v>3</v>
      </c>
    </row>
    <row r="76" spans="1:15" s="1" customFormat="1" ht="30" customHeight="1">
      <c r="A76" s="8">
        <v>74</v>
      </c>
      <c r="B76" s="9" t="s">
        <v>131</v>
      </c>
      <c r="C76" s="9" t="s">
        <v>41</v>
      </c>
      <c r="D76" s="9" t="s">
        <v>126</v>
      </c>
      <c r="E76" s="9" t="s">
        <v>127</v>
      </c>
      <c r="F76" s="9" t="s">
        <v>132</v>
      </c>
      <c r="G76" s="10"/>
      <c r="H76" s="9" t="s">
        <v>132</v>
      </c>
      <c r="I76" s="16">
        <f t="shared" si="4"/>
        <v>33.5</v>
      </c>
      <c r="J76" s="16">
        <v>85</v>
      </c>
      <c r="K76" s="16">
        <v>0</v>
      </c>
      <c r="L76" s="16">
        <f t="shared" si="5"/>
        <v>85</v>
      </c>
      <c r="M76" s="17">
        <f t="shared" si="6"/>
        <v>42.5</v>
      </c>
      <c r="N76" s="17">
        <f t="shared" si="7"/>
        <v>76</v>
      </c>
      <c r="O76" s="11">
        <v>4</v>
      </c>
    </row>
    <row r="77" spans="1:15" s="1" customFormat="1" ht="30" customHeight="1">
      <c r="A77" s="8">
        <v>75</v>
      </c>
      <c r="B77" s="9" t="s">
        <v>133</v>
      </c>
      <c r="C77" s="9" t="s">
        <v>17</v>
      </c>
      <c r="D77" s="9" t="s">
        <v>126</v>
      </c>
      <c r="E77" s="9" t="s">
        <v>127</v>
      </c>
      <c r="F77" s="9" t="s">
        <v>132</v>
      </c>
      <c r="G77" s="10"/>
      <c r="H77" s="9" t="s">
        <v>132</v>
      </c>
      <c r="I77" s="16">
        <f t="shared" si="4"/>
        <v>33.5</v>
      </c>
      <c r="J77" s="16">
        <v>82.6</v>
      </c>
      <c r="K77" s="16">
        <v>0</v>
      </c>
      <c r="L77" s="16">
        <f t="shared" si="5"/>
        <v>82.6</v>
      </c>
      <c r="M77" s="17">
        <f t="shared" si="6"/>
        <v>41.3</v>
      </c>
      <c r="N77" s="17">
        <f t="shared" si="7"/>
        <v>74.8</v>
      </c>
      <c r="O77" s="11">
        <v>5</v>
      </c>
    </row>
    <row r="78" spans="1:15" s="1" customFormat="1" ht="30" customHeight="1">
      <c r="A78" s="8">
        <v>76</v>
      </c>
      <c r="B78" s="9" t="s">
        <v>134</v>
      </c>
      <c r="C78" s="9" t="s">
        <v>17</v>
      </c>
      <c r="D78" s="9" t="s">
        <v>126</v>
      </c>
      <c r="E78" s="9" t="s">
        <v>127</v>
      </c>
      <c r="F78" s="9" t="s">
        <v>132</v>
      </c>
      <c r="G78" s="10"/>
      <c r="H78" s="9" t="s">
        <v>132</v>
      </c>
      <c r="I78" s="16">
        <f t="shared" si="4"/>
        <v>33.5</v>
      </c>
      <c r="J78" s="16">
        <v>81.2</v>
      </c>
      <c r="K78" s="16">
        <v>0</v>
      </c>
      <c r="L78" s="16">
        <f t="shared" si="5"/>
        <v>81.2</v>
      </c>
      <c r="M78" s="17">
        <f t="shared" si="6"/>
        <v>40.6</v>
      </c>
      <c r="N78" s="17">
        <f t="shared" si="7"/>
        <v>74.1</v>
      </c>
      <c r="O78" s="11">
        <v>6</v>
      </c>
    </row>
    <row r="79" spans="1:15" s="1" customFormat="1" ht="30" customHeight="1">
      <c r="A79" s="8">
        <v>77</v>
      </c>
      <c r="B79" s="9" t="s">
        <v>135</v>
      </c>
      <c r="C79" s="9" t="s">
        <v>17</v>
      </c>
      <c r="D79" s="9" t="s">
        <v>136</v>
      </c>
      <c r="E79" s="9" t="s">
        <v>137</v>
      </c>
      <c r="F79" s="9" t="s">
        <v>28</v>
      </c>
      <c r="G79" s="10"/>
      <c r="H79" s="9" t="s">
        <v>28</v>
      </c>
      <c r="I79" s="16">
        <f t="shared" si="4"/>
        <v>39</v>
      </c>
      <c r="J79" s="16">
        <v>51.8</v>
      </c>
      <c r="K79" s="16">
        <v>34.5</v>
      </c>
      <c r="L79" s="16">
        <f t="shared" si="5"/>
        <v>86.3</v>
      </c>
      <c r="M79" s="17">
        <f t="shared" si="6"/>
        <v>43.15</v>
      </c>
      <c r="N79" s="17">
        <f t="shared" si="7"/>
        <v>82.15</v>
      </c>
      <c r="O79" s="11">
        <v>1</v>
      </c>
    </row>
    <row r="80" spans="1:15" s="1" customFormat="1" ht="30" customHeight="1">
      <c r="A80" s="8">
        <v>78</v>
      </c>
      <c r="B80" s="9" t="s">
        <v>138</v>
      </c>
      <c r="C80" s="9" t="s">
        <v>17</v>
      </c>
      <c r="D80" s="9" t="s">
        <v>136</v>
      </c>
      <c r="E80" s="9" t="s">
        <v>137</v>
      </c>
      <c r="F80" s="9" t="s">
        <v>97</v>
      </c>
      <c r="G80" s="10"/>
      <c r="H80" s="9" t="s">
        <v>97</v>
      </c>
      <c r="I80" s="16">
        <f t="shared" si="4"/>
        <v>34.75</v>
      </c>
      <c r="J80" s="16">
        <v>49.8</v>
      </c>
      <c r="K80" s="16">
        <v>29.8</v>
      </c>
      <c r="L80" s="16">
        <f t="shared" si="5"/>
        <v>79.6</v>
      </c>
      <c r="M80" s="17">
        <f t="shared" si="6"/>
        <v>39.8</v>
      </c>
      <c r="N80" s="17">
        <f t="shared" si="7"/>
        <v>74.55</v>
      </c>
      <c r="O80" s="11">
        <v>2</v>
      </c>
    </row>
    <row r="81" spans="1:15" s="1" customFormat="1" ht="30" customHeight="1">
      <c r="A81" s="8">
        <v>79</v>
      </c>
      <c r="B81" s="9" t="s">
        <v>139</v>
      </c>
      <c r="C81" s="9" t="s">
        <v>41</v>
      </c>
      <c r="D81" s="9" t="s">
        <v>136</v>
      </c>
      <c r="E81" s="9" t="s">
        <v>137</v>
      </c>
      <c r="F81" s="9" t="s">
        <v>140</v>
      </c>
      <c r="G81" s="10"/>
      <c r="H81" s="9" t="s">
        <v>140</v>
      </c>
      <c r="I81" s="16">
        <f t="shared" si="4"/>
        <v>28.5</v>
      </c>
      <c r="J81" s="16"/>
      <c r="K81" s="16">
        <v>0</v>
      </c>
      <c r="L81" s="18" t="s">
        <v>87</v>
      </c>
      <c r="M81" s="18" t="s">
        <v>87</v>
      </c>
      <c r="N81" s="18" t="s">
        <v>87</v>
      </c>
      <c r="O81" s="18" t="s">
        <v>87</v>
      </c>
    </row>
  </sheetData>
  <sheetProtection/>
  <autoFilter ref="A2:O81"/>
  <mergeCells count="1">
    <mergeCell ref="A1:O1"/>
  </mergeCells>
  <printOptions/>
  <pageMargins left="0.39305555555555555" right="0.03888888888888889" top="1" bottom="1.02361111111111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2022-07-26T05:41:27Z</cp:lastPrinted>
  <dcterms:created xsi:type="dcterms:W3CDTF">2018-05-10T01:46:22Z</dcterms:created>
  <dcterms:modified xsi:type="dcterms:W3CDTF">2023-05-27T08:45:35Z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1F3465EA35AC44D3B056AD9A093CB684_12</vt:lpwstr>
  </property>
  <property fmtid="{D5CDD505-2E9C-101B-9397-08002B2CF9AE}" pid="5" name="KSOReadingLayo">
    <vt:bool>true</vt:bool>
  </property>
</Properties>
</file>