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<sst xmlns="http://schemas.openxmlformats.org/spreadsheetml/2006/main" count="75" uniqueCount="22">
  <si>
    <r>
      <t>2023</t>
    </r>
    <r>
      <rPr>
        <b/>
        <sz val="14"/>
        <rFont val="宋体"/>
        <family val="0"/>
      </rPr>
      <t>年度谢家集区中小学新任教师公开招聘拟入围专业测试现场资格复审名单</t>
    </r>
  </si>
  <si>
    <t>序号</t>
  </si>
  <si>
    <t>招聘单位</t>
  </si>
  <si>
    <t>岗位代码</t>
  </si>
  <si>
    <t>岗位名称</t>
  </si>
  <si>
    <t>招聘
计划</t>
  </si>
  <si>
    <t>笔试准考证号</t>
  </si>
  <si>
    <t>谢家集区第六中学</t>
  </si>
  <si>
    <t>初中语文</t>
  </si>
  <si>
    <t>淮南市第二十五中学</t>
  </si>
  <si>
    <t>初中英语</t>
  </si>
  <si>
    <t>谢家集区孤堆回族中学</t>
  </si>
  <si>
    <t>谢家集区第二中学</t>
  </si>
  <si>
    <t>初中数学</t>
  </si>
  <si>
    <t>谢家集区第一小学</t>
  </si>
  <si>
    <t>小学语文</t>
  </si>
  <si>
    <t>谢家集区第二小学</t>
  </si>
  <si>
    <t>谢家集区第四小学</t>
  </si>
  <si>
    <t>谢家集区第九小学</t>
  </si>
  <si>
    <t>谢家集区第一中学</t>
  </si>
  <si>
    <t>小学数学</t>
  </si>
  <si>
    <t>小学体育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</si>
</sst>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color indexed="10"/>
      <name val="宋体"/>
      <family val="0"/>
    </font>
    <font>
      <sz val="10"/>
      <name val="仿宋_GB2312"/>
      <family val="3"/>
    </font>
    <font>
      <b/>
      <sz val="14"/>
      <name val="Arial"/>
      <family val="2"/>
    </font>
    <font>
      <b/>
      <sz val="10"/>
      <name val="仿宋_GB2312"/>
      <family val="3"/>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xf>
    <xf numFmtId="0" fontId="47" fillId="0" borderId="0" xfId="0" applyFont="1" applyAlignment="1">
      <alignment/>
    </xf>
    <xf numFmtId="0" fontId="3" fillId="0" borderId="0" xfId="0" applyFont="1" applyAlignment="1">
      <alignment horizontal="center"/>
    </xf>
    <xf numFmtId="0" fontId="0" fillId="0" borderId="0" xfId="0" applyAlignment="1">
      <alignment horizont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6" fillId="33" borderId="10" xfId="0" applyFont="1" applyFill="1" applyBorder="1" applyAlignment="1">
      <alignment horizontal="center" vertical="center"/>
    </xf>
    <xf numFmtId="0" fontId="3"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tabSelected="1" workbookViewId="0" topLeftCell="A21">
      <selection activeCell="I43" sqref="I43"/>
    </sheetView>
  </sheetViews>
  <sheetFormatPr defaultColWidth="9.00390625" defaultRowHeight="14.25"/>
  <cols>
    <col min="1" max="1" width="5.75390625" style="0" customWidth="1"/>
    <col min="2" max="2" width="28.875" style="2" customWidth="1"/>
    <col min="3" max="3" width="18.375" style="3" customWidth="1"/>
    <col min="4" max="4" width="10.75390625" style="3" customWidth="1"/>
    <col min="5" max="5" width="7.875" style="0" customWidth="1"/>
    <col min="6" max="6" width="20.75390625" style="0" customWidth="1"/>
  </cols>
  <sheetData>
    <row r="1" spans="1:6" ht="27" customHeight="1">
      <c r="A1" s="4" t="s">
        <v>0</v>
      </c>
      <c r="B1" s="5"/>
      <c r="C1" s="4"/>
      <c r="D1" s="4"/>
      <c r="E1" s="4"/>
      <c r="F1" s="4"/>
    </row>
    <row r="2" spans="1:6" ht="24.75" customHeight="1">
      <c r="A2" s="6" t="s">
        <v>1</v>
      </c>
      <c r="B2" s="7" t="s">
        <v>2</v>
      </c>
      <c r="C2" s="8" t="s">
        <v>3</v>
      </c>
      <c r="D2" s="8" t="s">
        <v>4</v>
      </c>
      <c r="E2" s="9" t="s">
        <v>5</v>
      </c>
      <c r="F2" s="10" t="s">
        <v>6</v>
      </c>
    </row>
    <row r="3" spans="1:6" ht="21" customHeight="1">
      <c r="A3" s="11">
        <v>1</v>
      </c>
      <c r="B3" s="12" t="s">
        <v>7</v>
      </c>
      <c r="C3" s="12" t="str">
        <f>"340404007001"</f>
        <v>340404007001</v>
      </c>
      <c r="D3" s="12" t="s">
        <v>8</v>
      </c>
      <c r="E3" s="11">
        <v>1</v>
      </c>
      <c r="F3" s="12" t="str">
        <f>"040100802"</f>
        <v>040100802</v>
      </c>
    </row>
    <row r="4" spans="1:6" s="1" customFormat="1" ht="19.5" customHeight="1">
      <c r="A4" s="11">
        <v>2</v>
      </c>
      <c r="B4" s="12" t="s">
        <v>7</v>
      </c>
      <c r="C4" s="12" t="str">
        <f>"340404007001"</f>
        <v>340404007001</v>
      </c>
      <c r="D4" s="12" t="s">
        <v>8</v>
      </c>
      <c r="E4" s="11">
        <v>1</v>
      </c>
      <c r="F4" s="12" t="str">
        <f>"040100730"</f>
        <v>040100730</v>
      </c>
    </row>
    <row r="5" spans="1:6" s="1" customFormat="1" ht="19.5" customHeight="1">
      <c r="A5" s="11">
        <v>3</v>
      </c>
      <c r="B5" s="12" t="s">
        <v>7</v>
      </c>
      <c r="C5" s="12" t="str">
        <f>"340404007001"</f>
        <v>340404007001</v>
      </c>
      <c r="D5" s="12" t="s">
        <v>8</v>
      </c>
      <c r="E5" s="11">
        <v>1</v>
      </c>
      <c r="F5" s="12" t="str">
        <f>"040100801"</f>
        <v>040100801</v>
      </c>
    </row>
    <row r="6" spans="1:6" s="1" customFormat="1" ht="19.5" customHeight="1">
      <c r="A6" s="11">
        <v>4</v>
      </c>
      <c r="B6" s="12" t="s">
        <v>9</v>
      </c>
      <c r="C6" s="12" t="str">
        <f>"340404008002"</f>
        <v>340404008002</v>
      </c>
      <c r="D6" s="12" t="s">
        <v>8</v>
      </c>
      <c r="E6" s="11">
        <v>1</v>
      </c>
      <c r="F6" s="12" t="str">
        <f>"040100812"</f>
        <v>040100812</v>
      </c>
    </row>
    <row r="7" spans="1:6" s="1" customFormat="1" ht="19.5" customHeight="1">
      <c r="A7" s="11">
        <v>5</v>
      </c>
      <c r="B7" s="12" t="s">
        <v>9</v>
      </c>
      <c r="C7" s="12" t="str">
        <f>"340404008002"</f>
        <v>340404008002</v>
      </c>
      <c r="D7" s="12" t="s">
        <v>8</v>
      </c>
      <c r="E7" s="11">
        <v>1</v>
      </c>
      <c r="F7" s="12" t="str">
        <f>"040100817"</f>
        <v>040100817</v>
      </c>
    </row>
    <row r="8" spans="1:6" s="1" customFormat="1" ht="19.5" customHeight="1">
      <c r="A8" s="11">
        <v>6</v>
      </c>
      <c r="B8" s="12" t="s">
        <v>9</v>
      </c>
      <c r="C8" s="12" t="str">
        <f>"340404008002"</f>
        <v>340404008002</v>
      </c>
      <c r="D8" s="12" t="s">
        <v>8</v>
      </c>
      <c r="E8" s="11">
        <v>1</v>
      </c>
      <c r="F8" s="12" t="str">
        <f>"040100816"</f>
        <v>040100816</v>
      </c>
    </row>
    <row r="9" spans="1:6" s="1" customFormat="1" ht="19.5" customHeight="1">
      <c r="A9" s="11">
        <v>7</v>
      </c>
      <c r="B9" s="12" t="s">
        <v>9</v>
      </c>
      <c r="C9" s="12" t="str">
        <f>"340404008001"</f>
        <v>340404008001</v>
      </c>
      <c r="D9" s="12" t="s">
        <v>10</v>
      </c>
      <c r="E9" s="11">
        <v>1</v>
      </c>
      <c r="F9" s="12" t="str">
        <f>"040102823"</f>
        <v>040102823</v>
      </c>
    </row>
    <row r="10" spans="1:6" s="1" customFormat="1" ht="19.5" customHeight="1">
      <c r="A10" s="11">
        <v>8</v>
      </c>
      <c r="B10" s="12" t="s">
        <v>9</v>
      </c>
      <c r="C10" s="12" t="str">
        <f>"340404008001"</f>
        <v>340404008001</v>
      </c>
      <c r="D10" s="12" t="s">
        <v>10</v>
      </c>
      <c r="E10" s="11">
        <v>1</v>
      </c>
      <c r="F10" s="12" t="str">
        <f>"040102818"</f>
        <v>040102818</v>
      </c>
    </row>
    <row r="11" spans="1:6" s="1" customFormat="1" ht="19.5" customHeight="1">
      <c r="A11" s="11">
        <v>9</v>
      </c>
      <c r="B11" s="12" t="s">
        <v>9</v>
      </c>
      <c r="C11" s="12" t="str">
        <f>"340404008001"</f>
        <v>340404008001</v>
      </c>
      <c r="D11" s="12" t="s">
        <v>10</v>
      </c>
      <c r="E11" s="11">
        <v>1</v>
      </c>
      <c r="F11" s="12" t="str">
        <f>"040102826"</f>
        <v>040102826</v>
      </c>
    </row>
    <row r="12" spans="1:6" s="1" customFormat="1" ht="19.5" customHeight="1">
      <c r="A12" s="11">
        <v>10</v>
      </c>
      <c r="B12" s="12" t="s">
        <v>11</v>
      </c>
      <c r="C12" s="12" t="str">
        <f>"340404009001"</f>
        <v>340404009001</v>
      </c>
      <c r="D12" s="12" t="s">
        <v>10</v>
      </c>
      <c r="E12" s="11">
        <v>1</v>
      </c>
      <c r="F12" s="12" t="str">
        <f>"040102914"</f>
        <v>040102914</v>
      </c>
    </row>
    <row r="13" spans="1:6" s="1" customFormat="1" ht="19.5" customHeight="1">
      <c r="A13" s="11">
        <v>11</v>
      </c>
      <c r="B13" s="12" t="s">
        <v>11</v>
      </c>
      <c r="C13" s="12" t="str">
        <f>"340404009001"</f>
        <v>340404009001</v>
      </c>
      <c r="D13" s="12" t="s">
        <v>10</v>
      </c>
      <c r="E13" s="11">
        <v>1</v>
      </c>
      <c r="F13" s="12" t="str">
        <f>"040102915"</f>
        <v>040102915</v>
      </c>
    </row>
    <row r="14" spans="1:6" s="1" customFormat="1" ht="19.5" customHeight="1">
      <c r="A14" s="11">
        <v>12</v>
      </c>
      <c r="B14" s="12" t="s">
        <v>11</v>
      </c>
      <c r="C14" s="12" t="str">
        <f>"340404009001"</f>
        <v>340404009001</v>
      </c>
      <c r="D14" s="12" t="s">
        <v>10</v>
      </c>
      <c r="E14" s="11">
        <v>1</v>
      </c>
      <c r="F14" s="12" t="str">
        <f>"040102913"</f>
        <v>040102913</v>
      </c>
    </row>
    <row r="15" spans="1:6" s="1" customFormat="1" ht="19.5" customHeight="1">
      <c r="A15" s="11">
        <v>13</v>
      </c>
      <c r="B15" s="12" t="s">
        <v>12</v>
      </c>
      <c r="C15" s="12" t="str">
        <f>"340404006001"</f>
        <v>340404006001</v>
      </c>
      <c r="D15" s="12" t="s">
        <v>13</v>
      </c>
      <c r="E15" s="11">
        <v>2</v>
      </c>
      <c r="F15" s="12" t="str">
        <f>"040201729"</f>
        <v>040201729</v>
      </c>
    </row>
    <row r="16" spans="1:6" s="1" customFormat="1" ht="19.5" customHeight="1">
      <c r="A16" s="11">
        <v>14</v>
      </c>
      <c r="B16" s="12" t="s">
        <v>12</v>
      </c>
      <c r="C16" s="12" t="str">
        <f>"340404006001"</f>
        <v>340404006001</v>
      </c>
      <c r="D16" s="12" t="s">
        <v>13</v>
      </c>
      <c r="E16" s="11">
        <v>2</v>
      </c>
      <c r="F16" s="12" t="str">
        <f>"040201703"</f>
        <v>040201703</v>
      </c>
    </row>
    <row r="17" spans="1:6" s="1" customFormat="1" ht="19.5" customHeight="1">
      <c r="A17" s="11">
        <v>15</v>
      </c>
      <c r="B17" s="12" t="s">
        <v>12</v>
      </c>
      <c r="C17" s="12" t="str">
        <f>"340404006001"</f>
        <v>340404006001</v>
      </c>
      <c r="D17" s="12" t="s">
        <v>13</v>
      </c>
      <c r="E17" s="11">
        <v>2</v>
      </c>
      <c r="F17" s="12" t="str">
        <f>"040201723"</f>
        <v>040201723</v>
      </c>
    </row>
    <row r="18" spans="1:6" s="1" customFormat="1" ht="19.5" customHeight="1">
      <c r="A18" s="11">
        <v>16</v>
      </c>
      <c r="B18" s="12" t="s">
        <v>12</v>
      </c>
      <c r="C18" s="12" t="str">
        <f>"340404006001"</f>
        <v>340404006001</v>
      </c>
      <c r="D18" s="12" t="s">
        <v>13</v>
      </c>
      <c r="E18" s="11">
        <v>2</v>
      </c>
      <c r="F18" s="12" t="str">
        <f>"040201730"</f>
        <v>040201730</v>
      </c>
    </row>
    <row r="19" spans="1:6" s="1" customFormat="1" ht="19.5" customHeight="1">
      <c r="A19" s="11">
        <v>17</v>
      </c>
      <c r="B19" s="12" t="s">
        <v>12</v>
      </c>
      <c r="C19" s="12" t="str">
        <f>"340404006001"</f>
        <v>340404006001</v>
      </c>
      <c r="D19" s="12" t="s">
        <v>13</v>
      </c>
      <c r="E19" s="11">
        <v>2</v>
      </c>
      <c r="F19" s="12" t="str">
        <f>"040201727"</f>
        <v>040201727</v>
      </c>
    </row>
    <row r="20" spans="1:6" s="1" customFormat="1" ht="19.5" customHeight="1">
      <c r="A20" s="11">
        <v>18</v>
      </c>
      <c r="B20" s="12" t="s">
        <v>12</v>
      </c>
      <c r="C20" s="12" t="str">
        <f>"340404006001"</f>
        <v>340404006001</v>
      </c>
      <c r="D20" s="12" t="s">
        <v>13</v>
      </c>
      <c r="E20" s="11">
        <v>2</v>
      </c>
      <c r="F20" s="12" t="str">
        <f>"040201628"</f>
        <v>040201628</v>
      </c>
    </row>
    <row r="21" spans="1:6" s="1" customFormat="1" ht="19.5" customHeight="1">
      <c r="A21" s="11">
        <v>19</v>
      </c>
      <c r="B21" s="12" t="s">
        <v>14</v>
      </c>
      <c r="C21" s="12" t="str">
        <f>"340404001001"</f>
        <v>340404001001</v>
      </c>
      <c r="D21" s="12" t="s">
        <v>15</v>
      </c>
      <c r="E21" s="11">
        <v>1</v>
      </c>
      <c r="F21" s="12" t="str">
        <f>"040301618"</f>
        <v>040301618</v>
      </c>
    </row>
    <row r="22" spans="1:6" s="1" customFormat="1" ht="19.5" customHeight="1">
      <c r="A22" s="11">
        <v>20</v>
      </c>
      <c r="B22" s="12" t="s">
        <v>14</v>
      </c>
      <c r="C22" s="12" t="str">
        <f>"340404001001"</f>
        <v>340404001001</v>
      </c>
      <c r="D22" s="12" t="s">
        <v>15</v>
      </c>
      <c r="E22" s="11">
        <v>1</v>
      </c>
      <c r="F22" s="12" t="str">
        <f>"040301626"</f>
        <v>040301626</v>
      </c>
    </row>
    <row r="23" spans="1:6" s="1" customFormat="1" ht="19.5" customHeight="1">
      <c r="A23" s="11">
        <v>21</v>
      </c>
      <c r="B23" s="12" t="s">
        <v>14</v>
      </c>
      <c r="C23" s="12" t="str">
        <f>"340404001001"</f>
        <v>340404001001</v>
      </c>
      <c r="D23" s="12" t="s">
        <v>15</v>
      </c>
      <c r="E23" s="11">
        <v>1</v>
      </c>
      <c r="F23" s="12" t="str">
        <f>"040301701"</f>
        <v>040301701</v>
      </c>
    </row>
    <row r="24" spans="1:6" s="1" customFormat="1" ht="19.5" customHeight="1">
      <c r="A24" s="11">
        <v>22</v>
      </c>
      <c r="B24" s="12" t="s">
        <v>16</v>
      </c>
      <c r="C24" s="12" t="str">
        <f>"340404002001"</f>
        <v>340404002001</v>
      </c>
      <c r="D24" s="12" t="s">
        <v>15</v>
      </c>
      <c r="E24" s="11">
        <v>1</v>
      </c>
      <c r="F24" s="12" t="str">
        <f>"040301708"</f>
        <v>040301708</v>
      </c>
    </row>
    <row r="25" spans="1:6" s="1" customFormat="1" ht="19.5" customHeight="1">
      <c r="A25" s="11">
        <v>23</v>
      </c>
      <c r="B25" s="12" t="s">
        <v>16</v>
      </c>
      <c r="C25" s="12" t="str">
        <f>"340404002001"</f>
        <v>340404002001</v>
      </c>
      <c r="D25" s="12" t="s">
        <v>15</v>
      </c>
      <c r="E25" s="11">
        <v>1</v>
      </c>
      <c r="F25" s="12" t="str">
        <f>"040301718"</f>
        <v>040301718</v>
      </c>
    </row>
    <row r="26" spans="1:6" s="1" customFormat="1" ht="19.5" customHeight="1">
      <c r="A26" s="11">
        <v>24</v>
      </c>
      <c r="B26" s="12" t="s">
        <v>16</v>
      </c>
      <c r="C26" s="12" t="str">
        <f>"340404002001"</f>
        <v>340404002001</v>
      </c>
      <c r="D26" s="12" t="s">
        <v>15</v>
      </c>
      <c r="E26" s="11">
        <v>1</v>
      </c>
      <c r="F26" s="12" t="str">
        <f>"040301728"</f>
        <v>040301728</v>
      </c>
    </row>
    <row r="27" spans="1:6" s="1" customFormat="1" ht="19.5" customHeight="1">
      <c r="A27" s="11">
        <v>25</v>
      </c>
      <c r="B27" s="12" t="s">
        <v>17</v>
      </c>
      <c r="C27" s="12" t="str">
        <f>"340404003001"</f>
        <v>340404003001</v>
      </c>
      <c r="D27" s="12" t="s">
        <v>15</v>
      </c>
      <c r="E27" s="11">
        <v>1</v>
      </c>
      <c r="F27" s="12" t="str">
        <f>"040301803"</f>
        <v>040301803</v>
      </c>
    </row>
    <row r="28" spans="1:6" s="1" customFormat="1" ht="19.5" customHeight="1">
      <c r="A28" s="11">
        <v>26</v>
      </c>
      <c r="B28" s="12" t="s">
        <v>17</v>
      </c>
      <c r="C28" s="12" t="str">
        <f>"340404003001"</f>
        <v>340404003001</v>
      </c>
      <c r="D28" s="12" t="s">
        <v>15</v>
      </c>
      <c r="E28" s="11">
        <v>1</v>
      </c>
      <c r="F28" s="12" t="str">
        <f>"040301802"</f>
        <v>040301802</v>
      </c>
    </row>
    <row r="29" spans="1:6" s="1" customFormat="1" ht="19.5" customHeight="1">
      <c r="A29" s="11">
        <v>27</v>
      </c>
      <c r="B29" s="12" t="s">
        <v>17</v>
      </c>
      <c r="C29" s="12" t="str">
        <f>"340404003001"</f>
        <v>340404003001</v>
      </c>
      <c r="D29" s="12" t="s">
        <v>15</v>
      </c>
      <c r="E29" s="11">
        <v>1</v>
      </c>
      <c r="F29" s="12" t="str">
        <f>"040301805"</f>
        <v>040301805</v>
      </c>
    </row>
    <row r="30" spans="1:6" s="1" customFormat="1" ht="19.5" customHeight="1">
      <c r="A30" s="11">
        <v>28</v>
      </c>
      <c r="B30" s="12" t="s">
        <v>18</v>
      </c>
      <c r="C30" s="12" t="str">
        <f>"340404004001"</f>
        <v>340404004001</v>
      </c>
      <c r="D30" s="12" t="s">
        <v>15</v>
      </c>
      <c r="E30" s="11">
        <v>1</v>
      </c>
      <c r="F30" s="12" t="str">
        <f>"040301830"</f>
        <v>040301830</v>
      </c>
    </row>
    <row r="31" spans="1:6" s="1" customFormat="1" ht="19.5" customHeight="1">
      <c r="A31" s="11">
        <v>29</v>
      </c>
      <c r="B31" s="12" t="s">
        <v>18</v>
      </c>
      <c r="C31" s="12" t="str">
        <f>"340404004001"</f>
        <v>340404004001</v>
      </c>
      <c r="D31" s="12" t="s">
        <v>15</v>
      </c>
      <c r="E31" s="11">
        <v>1</v>
      </c>
      <c r="F31" s="12" t="str">
        <f>"040301910"</f>
        <v>040301910</v>
      </c>
    </row>
    <row r="32" spans="1:6" s="1" customFormat="1" ht="19.5" customHeight="1">
      <c r="A32" s="11">
        <v>30</v>
      </c>
      <c r="B32" s="12" t="s">
        <v>18</v>
      </c>
      <c r="C32" s="12" t="str">
        <f>"340404004001"</f>
        <v>340404004001</v>
      </c>
      <c r="D32" s="12" t="s">
        <v>15</v>
      </c>
      <c r="E32" s="11">
        <v>1</v>
      </c>
      <c r="F32" s="12" t="str">
        <f>"040301828"</f>
        <v>040301828</v>
      </c>
    </row>
    <row r="33" spans="1:6" s="1" customFormat="1" ht="19.5" customHeight="1">
      <c r="A33" s="11">
        <v>31</v>
      </c>
      <c r="B33" s="12" t="s">
        <v>19</v>
      </c>
      <c r="C33" s="12" t="str">
        <f>"340404005001"</f>
        <v>340404005001</v>
      </c>
      <c r="D33" s="12" t="s">
        <v>20</v>
      </c>
      <c r="E33" s="11">
        <v>1</v>
      </c>
      <c r="F33" s="12" t="str">
        <f>"040600901"</f>
        <v>040600901</v>
      </c>
    </row>
    <row r="34" spans="1:6" s="1" customFormat="1" ht="19.5" customHeight="1">
      <c r="A34" s="11">
        <v>32</v>
      </c>
      <c r="B34" s="12" t="s">
        <v>19</v>
      </c>
      <c r="C34" s="12" t="str">
        <f>"340404005001"</f>
        <v>340404005001</v>
      </c>
      <c r="D34" s="12" t="s">
        <v>20</v>
      </c>
      <c r="E34" s="11">
        <v>1</v>
      </c>
      <c r="F34" s="12" t="str">
        <f>"040600902"</f>
        <v>040600902</v>
      </c>
    </row>
    <row r="35" spans="1:6" s="1" customFormat="1" ht="19.5" customHeight="1">
      <c r="A35" s="11">
        <v>33</v>
      </c>
      <c r="B35" s="12" t="s">
        <v>19</v>
      </c>
      <c r="C35" s="12" t="str">
        <f>"340404005001"</f>
        <v>340404005001</v>
      </c>
      <c r="D35" s="12" t="s">
        <v>20</v>
      </c>
      <c r="E35" s="11">
        <v>1</v>
      </c>
      <c r="F35" s="12" t="str">
        <f>"040600829"</f>
        <v>040600829</v>
      </c>
    </row>
    <row r="36" spans="1:6" s="1" customFormat="1" ht="19.5" customHeight="1">
      <c r="A36" s="11">
        <v>34</v>
      </c>
      <c r="B36" s="12" t="s">
        <v>16</v>
      </c>
      <c r="C36" s="12" t="str">
        <f>"340404002002"</f>
        <v>340404002002</v>
      </c>
      <c r="D36" s="12" t="s">
        <v>21</v>
      </c>
      <c r="E36" s="11">
        <v>1</v>
      </c>
      <c r="F36" s="13" t="str">
        <f>"040502508"</f>
        <v>040502508</v>
      </c>
    </row>
  </sheetData>
  <sheetProtection/>
  <mergeCells count="1">
    <mergeCell ref="A1:F1"/>
  </mergeCells>
  <printOptions horizontalCentered="1" verticalCentered="1"/>
  <pageMargins left="0.2513888888888889" right="0.2513888888888889" top="0.5548611111111111" bottom="0.5548611111111111" header="0.2986111111111111" footer="0.2986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玫瑰花开</cp:lastModifiedBy>
  <cp:lastPrinted>2023-04-14T00:45:26Z</cp:lastPrinted>
  <dcterms:created xsi:type="dcterms:W3CDTF">1996-12-17T01:32:42Z</dcterms:created>
  <dcterms:modified xsi:type="dcterms:W3CDTF">2023-05-06T08:43:34Z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A1135D5496244F1A8C92F89444703A15_13</vt:lpwstr>
  </property>
  <property fmtid="{D5CDD505-2E9C-101B-9397-08002B2CF9AE}" pid="4" name="KSOProductBuildV">
    <vt:lpwstr>2052-11.1.0.14036</vt:lpwstr>
  </property>
</Properties>
</file>