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27"/>
  </bookViews>
  <sheets>
    <sheet name="Sheet1" sheetId="1" r:id="rId1"/>
  </sheets>
  <calcPr calcId="144525"/>
</workbook>
</file>

<file path=xl/sharedStrings.xml><?xml version="1.0" encoding="utf-8"?>
<sst xmlns="http://schemas.openxmlformats.org/spreadsheetml/2006/main" count="285" uniqueCount="150">
  <si>
    <t>2023年衢州市衢江区公开招聘公办幼儿园劳动合同制教师笔试面试及综合成绩及入围体检人员名单</t>
  </si>
  <si>
    <t>序号</t>
  </si>
  <si>
    <t>姓名</t>
  </si>
  <si>
    <t>性别</t>
  </si>
  <si>
    <t>准考证号</t>
  </si>
  <si>
    <t>面试组别</t>
  </si>
  <si>
    <t>面试签号</t>
  </si>
  <si>
    <t>笔试成绩</t>
  </si>
  <si>
    <t>面试成绩</t>
  </si>
  <si>
    <t>修正系数</t>
  </si>
  <si>
    <t>修正后面试成绩</t>
  </si>
  <si>
    <t>综合成绩</t>
  </si>
  <si>
    <t>名次</t>
  </si>
  <si>
    <t>备注</t>
  </si>
  <si>
    <t>王芳仙</t>
  </si>
  <si>
    <t>女</t>
  </si>
  <si>
    <t>2301010421</t>
  </si>
  <si>
    <t>入围体检</t>
  </si>
  <si>
    <t>董祎雪</t>
  </si>
  <si>
    <t>2301010104</t>
  </si>
  <si>
    <t>刘茜芝</t>
  </si>
  <si>
    <t>2301010310</t>
  </si>
  <si>
    <t>毛浩妃</t>
  </si>
  <si>
    <t>2301010303</t>
  </si>
  <si>
    <t>叶璐莹</t>
  </si>
  <si>
    <t>2301010201</t>
  </si>
  <si>
    <t>舒琪</t>
  </si>
  <si>
    <t>2301010314</t>
  </si>
  <si>
    <t>丰梦琦</t>
  </si>
  <si>
    <t>2301010325</t>
  </si>
  <si>
    <t>余华</t>
  </si>
  <si>
    <t>2301010102</t>
  </si>
  <si>
    <t>陈丽英</t>
  </si>
  <si>
    <t>2301010311</t>
  </si>
  <si>
    <t>吴淑莲</t>
  </si>
  <si>
    <t>2301010320</t>
  </si>
  <si>
    <t>张慧珍</t>
  </si>
  <si>
    <t>2301010219</t>
  </si>
  <si>
    <t>洪菲菲</t>
  </si>
  <si>
    <t>2301010130</t>
  </si>
  <si>
    <t>詹欣怡</t>
  </si>
  <si>
    <t>2301010427</t>
  </si>
  <si>
    <t>洪幸</t>
  </si>
  <si>
    <t>2301010327</t>
  </si>
  <si>
    <t>吴芳</t>
  </si>
  <si>
    <t>2301010312</t>
  </si>
  <si>
    <t>颜潇瑾</t>
  </si>
  <si>
    <t>2301010309</t>
  </si>
  <si>
    <t>姜玉莉</t>
  </si>
  <si>
    <t>2301010414</t>
  </si>
  <si>
    <t>余积鑫</t>
  </si>
  <si>
    <t>2301010210</t>
  </si>
  <si>
    <t>游璐瑶</t>
  </si>
  <si>
    <t>2301010321</t>
  </si>
  <si>
    <t>余晓洁</t>
  </si>
  <si>
    <t>2301010125</t>
  </si>
  <si>
    <t>翁静晗</t>
  </si>
  <si>
    <t>2301010410</t>
  </si>
  <si>
    <t>张佳慧</t>
  </si>
  <si>
    <t>2301010113</t>
  </si>
  <si>
    <t>李川琳</t>
  </si>
  <si>
    <t>2301010211</t>
  </si>
  <si>
    <t>叶小丽</t>
  </si>
  <si>
    <t>2301010121</t>
  </si>
  <si>
    <t>王雅琴</t>
  </si>
  <si>
    <t>2301010218</t>
  </si>
  <si>
    <t>陈媛</t>
  </si>
  <si>
    <t>2301010202</t>
  </si>
  <si>
    <t>许盈</t>
  </si>
  <si>
    <t>2301010322</t>
  </si>
  <si>
    <t>程美菊</t>
  </si>
  <si>
    <t>2301010426</t>
  </si>
  <si>
    <t>潘文婕</t>
  </si>
  <si>
    <t>2301010107</t>
  </si>
  <si>
    <t>俞玲君</t>
  </si>
  <si>
    <t>2301010406</t>
  </si>
  <si>
    <t>胡秀丹</t>
  </si>
  <si>
    <t>2301010403</t>
  </si>
  <si>
    <t>毛笑芳</t>
  </si>
  <si>
    <t>2301010423</t>
  </si>
  <si>
    <t>童丽萍</t>
  </si>
  <si>
    <t>2301010306</t>
  </si>
  <si>
    <t>邵燕</t>
  </si>
  <si>
    <t>2301010420</t>
  </si>
  <si>
    <t>陈艳梅</t>
  </si>
  <si>
    <t>2301010315</t>
  </si>
  <si>
    <t>毛庆丽</t>
  </si>
  <si>
    <t>2301010415</t>
  </si>
  <si>
    <t>林丽琼</t>
  </si>
  <si>
    <t>2301010126</t>
  </si>
  <si>
    <t>王苏有</t>
  </si>
  <si>
    <t>2301010111</t>
  </si>
  <si>
    <t>陈心荷</t>
  </si>
  <si>
    <t>2301010416</t>
  </si>
  <si>
    <t>杨倩</t>
  </si>
  <si>
    <t>2301010203</t>
  </si>
  <si>
    <t>童梦蕾</t>
  </si>
  <si>
    <t>2301010329</t>
  </si>
  <si>
    <t>何露芳</t>
  </si>
  <si>
    <t>2301010405</t>
  </si>
  <si>
    <t>胡晓涵</t>
  </si>
  <si>
    <t>2301010106</t>
  </si>
  <si>
    <t>张丽芬</t>
  </si>
  <si>
    <t>2301010301</t>
  </si>
  <si>
    <t>陈宇</t>
  </si>
  <si>
    <t>2301010112</t>
  </si>
  <si>
    <t>郑莉莉</t>
  </si>
  <si>
    <t>2301010418</t>
  </si>
  <si>
    <t>邹云丹</t>
  </si>
  <si>
    <t>2301010215</t>
  </si>
  <si>
    <t>管群</t>
  </si>
  <si>
    <t>2301010229</t>
  </si>
  <si>
    <t>郑婷</t>
  </si>
  <si>
    <t>2301010223</t>
  </si>
  <si>
    <t>方园</t>
  </si>
  <si>
    <t>2301010419</t>
  </si>
  <si>
    <t>陈云娟</t>
  </si>
  <si>
    <t>2301010302</t>
  </si>
  <si>
    <t>余梦婷</t>
  </si>
  <si>
    <t>2301010206</t>
  </si>
  <si>
    <t>项勤琴</t>
  </si>
  <si>
    <t>2301010227</t>
  </si>
  <si>
    <t>吴如岚</t>
  </si>
  <si>
    <t>2301010328</t>
  </si>
  <si>
    <t>黄怡燕</t>
  </si>
  <si>
    <t>2301010417</t>
  </si>
  <si>
    <t>姜艺璇</t>
  </si>
  <si>
    <t>2301010411</t>
  </si>
  <si>
    <t>魏顺英</t>
  </si>
  <si>
    <t>2301010209</t>
  </si>
  <si>
    <t>严群艳</t>
  </si>
  <si>
    <t>2301010409</t>
  </si>
  <si>
    <t>叶陈欣</t>
  </si>
  <si>
    <t>2301010404</t>
  </si>
  <si>
    <t>叶李芝</t>
  </si>
  <si>
    <t>2301010117</t>
  </si>
  <si>
    <t>余秋灵</t>
  </si>
  <si>
    <t>2301010122</t>
  </si>
  <si>
    <t>李紫嫣</t>
  </si>
  <si>
    <t>2301010425</t>
  </si>
  <si>
    <t>姚桂丽</t>
  </si>
  <si>
    <t>2301010115</t>
  </si>
  <si>
    <t>2301010119</t>
  </si>
  <si>
    <t>2301010401</t>
  </si>
  <si>
    <t>2301010114</t>
  </si>
  <si>
    <t>/</t>
  </si>
  <si>
    <t>2301010424</t>
  </si>
  <si>
    <t>2301010422</t>
  </si>
  <si>
    <t>2301010205</t>
  </si>
  <si>
    <t>2301010208</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</si>
</sst>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2">
    <font>
      <sz val="11"/>
      <color theme="1"/>
      <name val="等线"/>
      <charset val="134"/>
      <scheme val="minor"/>
    </font>
    <font>
      <b/>
      <sz val="18"/>
      <name val="宋体"/>
      <charset val="134"/>
    </font>
    <font>
      <b/>
      <sz val="11"/>
      <name val="宋体"/>
      <charset val="134"/>
    </font>
    <font>
      <b/>
      <sz val="11"/>
      <color rgb="FFFA7D00"/>
      <name val="等线"/>
      <charset val="0"/>
      <scheme val="minor"/>
    </font>
    <font>
      <b/>
      <sz val="11"/>
      <color theme="3"/>
      <name val="等线"/>
      <charset val="134"/>
      <scheme val="minor"/>
    </font>
    <font>
      <sz val="11"/>
      <color theme="0"/>
      <name val="等线"/>
      <charset val="0"/>
      <scheme val="minor"/>
    </font>
    <font>
      <b/>
      <sz val="11"/>
      <color rgb="FFFFFFFF"/>
      <name val="等线"/>
      <charset val="0"/>
      <scheme val="minor"/>
    </font>
    <font>
      <sz val="11"/>
      <color rgb="FF3F3F76"/>
      <name val="等线"/>
      <charset val="0"/>
      <scheme val="minor"/>
    </font>
    <font>
      <b/>
      <sz val="18"/>
      <color theme="3"/>
      <name val="等线"/>
      <charset val="134"/>
      <scheme val="minor"/>
    </font>
    <font>
      <sz val="11"/>
      <color theme="1"/>
      <name val="等线"/>
      <charset val="0"/>
      <scheme val="minor"/>
    </font>
    <font>
      <b/>
      <sz val="13"/>
      <color theme="3"/>
      <name val="等线"/>
      <charset val="134"/>
      <scheme val="minor"/>
    </font>
    <font>
      <sz val="11"/>
      <color rgb="FF9C0006"/>
      <name val="等线"/>
      <charset val="0"/>
      <scheme val="minor"/>
    </font>
    <font>
      <b/>
      <sz val="11"/>
      <color rgb="FF3F3F3F"/>
      <name val="等线"/>
      <charset val="0"/>
      <scheme val="minor"/>
    </font>
    <font>
      <u/>
      <sz val="11"/>
      <color rgb="FF0000FF"/>
      <name val="等线"/>
      <charset val="0"/>
      <scheme val="minor"/>
    </font>
    <font>
      <u/>
      <sz val="11"/>
      <color rgb="FF800080"/>
      <name val="等线"/>
      <charset val="0"/>
      <scheme val="minor"/>
    </font>
    <font>
      <b/>
      <sz val="15"/>
      <color theme="3"/>
      <name val="等线"/>
      <charset val="134"/>
      <scheme val="minor"/>
    </font>
    <font>
      <i/>
      <sz val="11"/>
      <color rgb="FF7F7F7F"/>
      <name val="等线"/>
      <charset val="0"/>
      <scheme val="minor"/>
    </font>
    <font>
      <sz val="11"/>
      <color rgb="FFFF0000"/>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theme="9" tint="0.399975585192419"/>
        <bgColor indexed="64"/>
      </patternFill>
    </fill>
    <fill>
      <patternFill patternType="solid">
        <fgColor rgb="FFA5A5A5"/>
        <bgColor indexed="64"/>
      </patternFill>
    </fill>
    <fill>
      <patternFill patternType="solid">
        <fgColor rgb="FFFFCC9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5"/>
        <bgColor indexed="64"/>
      </patternFill>
    </fill>
    <fill>
      <patternFill patternType="solid">
        <fgColor rgb="FFFFC7CE"/>
        <bgColor indexed="64"/>
      </patternFill>
    </fill>
    <fill>
      <patternFill patternType="solid">
        <fgColor theme="7"/>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rgb="FFFFFFCC"/>
        <bgColor indexed="64"/>
      </patternFill>
    </fill>
    <fill>
      <patternFill patternType="solid">
        <fgColor theme="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4"/>
        <bgColor indexed="64"/>
      </patternFill>
    </fill>
    <fill>
      <patternFill patternType="solid">
        <fgColor rgb="FFC6EFCE"/>
        <bgColor indexed="64"/>
      </patternFill>
    </fill>
    <fill>
      <patternFill patternType="solid">
        <fgColor theme="8"/>
        <bgColor indexed="64"/>
      </patternFill>
    </fill>
    <fill>
      <patternFill patternType="solid">
        <fgColor theme="5" tint="0.599993896298105"/>
        <bgColor indexed="64"/>
      </patternFill>
    </fill>
    <fill>
      <patternFill patternType="solid">
        <fgColor rgb="FFFFEB9C"/>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9" fillId="16" borderId="0" applyNumberFormat="0" applyBorder="0" applyAlignment="0" applyProtection="0">
      <alignment vertical="center"/>
    </xf>
    <xf numFmtId="0" fontId="7" fillId="6"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3" borderId="0" applyNumberFormat="0" applyBorder="0" applyAlignment="0" applyProtection="0">
      <alignment vertical="center"/>
    </xf>
    <xf numFmtId="0" fontId="11" fillId="10" borderId="0" applyNumberFormat="0" applyBorder="0" applyAlignment="0" applyProtection="0">
      <alignment vertical="center"/>
    </xf>
    <xf numFmtId="43" fontId="0" fillId="0" borderId="0" applyFont="0" applyFill="0" applyBorder="0" applyAlignment="0" applyProtection="0">
      <alignment vertical="center"/>
    </xf>
    <xf numFmtId="0" fontId="5" fillId="19"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21" borderId="8" applyNumberFormat="0" applyFont="0" applyAlignment="0" applyProtection="0">
      <alignment vertical="center"/>
    </xf>
    <xf numFmtId="0" fontId="5" fillId="12" borderId="0" applyNumberFormat="0" applyBorder="0" applyAlignment="0" applyProtection="0">
      <alignment vertical="center"/>
    </xf>
    <xf numFmtId="0" fontId="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6" applyNumberFormat="0" applyFill="0" applyAlignment="0" applyProtection="0">
      <alignment vertical="center"/>
    </xf>
    <xf numFmtId="0" fontId="10" fillId="0" borderId="6" applyNumberFormat="0" applyFill="0" applyAlignment="0" applyProtection="0">
      <alignment vertical="center"/>
    </xf>
    <xf numFmtId="0" fontId="5" fillId="18" borderId="0" applyNumberFormat="0" applyBorder="0" applyAlignment="0" applyProtection="0">
      <alignment vertical="center"/>
    </xf>
    <xf numFmtId="0" fontId="4" fillId="0" borderId="5" applyNumberFormat="0" applyFill="0" applyAlignment="0" applyProtection="0">
      <alignment vertical="center"/>
    </xf>
    <xf numFmtId="0" fontId="5" fillId="24" borderId="0" applyNumberFormat="0" applyBorder="0" applyAlignment="0" applyProtection="0">
      <alignment vertical="center"/>
    </xf>
    <xf numFmtId="0" fontId="12" fillId="3" borderId="7" applyNumberFormat="0" applyAlignment="0" applyProtection="0">
      <alignment vertical="center"/>
    </xf>
    <xf numFmtId="0" fontId="3" fillId="3" borderId="3" applyNumberFormat="0" applyAlignment="0" applyProtection="0">
      <alignment vertical="center"/>
    </xf>
    <xf numFmtId="0" fontId="6" fillId="5" borderId="4" applyNumberFormat="0" applyAlignment="0" applyProtection="0">
      <alignment vertical="center"/>
    </xf>
    <xf numFmtId="0" fontId="9" fillId="20" borderId="0" applyNumberFormat="0" applyBorder="0" applyAlignment="0" applyProtection="0">
      <alignment vertical="center"/>
    </xf>
    <xf numFmtId="0" fontId="5" fillId="9" borderId="0" applyNumberFormat="0" applyBorder="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27" borderId="0" applyNumberFormat="0" applyBorder="0" applyAlignment="0" applyProtection="0">
      <alignment vertical="center"/>
    </xf>
    <xf numFmtId="0" fontId="21" fillId="30" borderId="0" applyNumberFormat="0" applyBorder="0" applyAlignment="0" applyProtection="0">
      <alignment vertical="center"/>
    </xf>
    <xf numFmtId="0" fontId="9" fillId="15" borderId="0" applyNumberFormat="0" applyBorder="0" applyAlignment="0" applyProtection="0">
      <alignment vertical="center"/>
    </xf>
    <xf numFmtId="0" fontId="5" fillId="26" borderId="0" applyNumberFormat="0" applyBorder="0" applyAlignment="0" applyProtection="0">
      <alignment vertical="center"/>
    </xf>
    <xf numFmtId="0" fontId="9" fillId="14" borderId="0" applyNumberFormat="0" applyBorder="0" applyAlignment="0" applyProtection="0">
      <alignment vertical="center"/>
    </xf>
    <xf numFmtId="0" fontId="9" fillId="33" borderId="0" applyNumberFormat="0" applyBorder="0" applyAlignment="0" applyProtection="0">
      <alignment vertical="center"/>
    </xf>
    <xf numFmtId="0" fontId="9" fillId="8" borderId="0" applyNumberFormat="0" applyBorder="0" applyAlignment="0" applyProtection="0">
      <alignment vertical="center"/>
    </xf>
    <xf numFmtId="0" fontId="9" fillId="29" borderId="0" applyNumberFormat="0" applyBorder="0" applyAlignment="0" applyProtection="0">
      <alignment vertical="center"/>
    </xf>
    <xf numFmtId="0" fontId="5" fillId="32" borderId="0" applyNumberFormat="0" applyBorder="0" applyAlignment="0" applyProtection="0">
      <alignment vertical="center"/>
    </xf>
    <xf numFmtId="0" fontId="5" fillId="11" borderId="0" applyNumberFormat="0" applyBorder="0" applyAlignment="0" applyProtection="0">
      <alignment vertical="center"/>
    </xf>
    <xf numFmtId="0" fontId="9" fillId="23" borderId="0" applyNumberFormat="0" applyBorder="0" applyAlignment="0" applyProtection="0">
      <alignment vertical="center"/>
    </xf>
    <xf numFmtId="0" fontId="9" fillId="31" borderId="0" applyNumberFormat="0" applyBorder="0" applyAlignment="0" applyProtection="0">
      <alignment vertical="center"/>
    </xf>
    <xf numFmtId="0" fontId="5" fillId="28" borderId="0" applyNumberFormat="0" applyBorder="0" applyAlignment="0" applyProtection="0">
      <alignment vertical="center"/>
    </xf>
    <xf numFmtId="0" fontId="9" fillId="25" borderId="0" applyNumberFormat="0" applyBorder="0" applyAlignment="0" applyProtection="0">
      <alignment vertical="center"/>
    </xf>
    <xf numFmtId="0" fontId="5" fillId="17" borderId="0" applyNumberFormat="0" applyBorder="0" applyAlignment="0" applyProtection="0">
      <alignment vertical="center"/>
    </xf>
    <xf numFmtId="0" fontId="5" fillId="22" borderId="0" applyNumberFormat="0" applyBorder="0" applyAlignment="0" applyProtection="0">
      <alignment vertical="center"/>
    </xf>
    <xf numFmtId="0" fontId="9" fillId="7" borderId="0" applyNumberFormat="0" applyBorder="0" applyAlignment="0" applyProtection="0">
      <alignment vertical="center"/>
    </xf>
    <xf numFmtId="0" fontId="5" fillId="4" borderId="0" applyNumberFormat="0" applyBorder="0" applyAlignment="0" applyProtection="0">
      <alignment vertical="center"/>
    </xf>
  </cellStyleXfs>
  <cellXfs count="8">
    <xf numFmtId="0" fontId="0" fillId="0" borderId="0" xfId="0"/>
    <xf numFmtId="0" fontId="0" fillId="2" borderId="0" xfId="0" applyFont="1" applyFill="1" applyAlignment="1">
      <alignment horizontal="center" vertical="center"/>
    </xf>
    <xf numFmtId="0" fontId="0" fillId="0" borderId="0" xfId="0" applyFont="1" applyFill="1" applyAlignment="1"/>
    <xf numFmtId="0" fontId="1" fillId="2" borderId="0" xfId="0" applyFont="1" applyFill="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0" xfId="0" applyFont="1" applyFill="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048551"/>
  <sheetViews>
    <sheetView tabSelected="1" workbookViewId="0">
      <selection activeCell="J66" sqref="J66"/>
    </sheetView>
  </sheetViews>
  <sheetFormatPr defaultColWidth="8.88888888888889" defaultRowHeight="13.8"/>
  <cols>
    <col min="1" max="1" width="5.88888888888889" style="1" customWidth="1"/>
    <col min="2" max="2" width="8.33333333333333" style="1" customWidth="1"/>
    <col min="3" max="3" width="5.88888888888889" style="1" customWidth="1"/>
    <col min="4" max="4" width="11.8888888888889" style="1" customWidth="1"/>
    <col min="5" max="9" width="10.1111111111111" style="1" customWidth="1"/>
    <col min="10" max="10" width="17.2222222222222" style="1" customWidth="1"/>
    <col min="11" max="11" width="10.1111111111111" style="1" customWidth="1"/>
    <col min="12" max="12" width="5.88888888888889" style="1" customWidth="1"/>
    <col min="13" max="13" width="9.66666666666667" style="1" customWidth="1"/>
    <col min="14" max="16384" width="8.88888888888889" style="1"/>
  </cols>
  <sheetData>
    <row r="1" s="1" customFormat="1" ht="53" customHeight="1" spans="1:13">
      <c r="A1" s="3" t="s">
        <v>0</v>
      </c>
      <c r="B1" s="3"/>
      <c r="C1" s="3"/>
      <c r="D1" s="3"/>
      <c r="E1" s="3"/>
      <c r="F1" s="3"/>
      <c r="G1" s="3"/>
      <c r="H1" s="3"/>
      <c r="I1" s="3"/>
      <c r="J1" s="3"/>
      <c r="K1" s="3"/>
      <c r="L1" s="3"/>
      <c r="M1" s="3"/>
    </row>
    <row r="2" s="1" customFormat="1" ht="30" customHeight="1" spans="1:22">
      <c r="A2" s="4" t="s">
        <v>1</v>
      </c>
      <c r="B2" s="4" t="s">
        <v>2</v>
      </c>
      <c r="C2" s="4" t="s">
        <v>3</v>
      </c>
      <c r="D2" s="4" t="s">
        <v>4</v>
      </c>
      <c r="E2" s="4" t="s">
        <v>5</v>
      </c>
      <c r="F2" s="4" t="s">
        <v>6</v>
      </c>
      <c r="G2" s="5" t="s">
        <v>7</v>
      </c>
      <c r="H2" s="4" t="s">
        <v>8</v>
      </c>
      <c r="I2" s="4" t="s">
        <v>9</v>
      </c>
      <c r="J2" s="4" t="s">
        <v>10</v>
      </c>
      <c r="K2" s="4" t="s">
        <v>11</v>
      </c>
      <c r="L2" s="4" t="s">
        <v>12</v>
      </c>
      <c r="M2" s="4" t="s">
        <v>13</v>
      </c>
      <c r="N2" s="7"/>
      <c r="Q2" s="2"/>
      <c r="R2" s="2"/>
      <c r="S2" s="2"/>
      <c r="T2" s="2"/>
      <c r="U2" s="2"/>
      <c r="V2" s="2"/>
    </row>
    <row r="3" s="1" customFormat="1" ht="20" customHeight="1" spans="1:22">
      <c r="A3" s="6">
        <v>1</v>
      </c>
      <c r="B3" s="6" t="s">
        <v>14</v>
      </c>
      <c r="C3" s="6" t="s">
        <v>15</v>
      </c>
      <c r="D3" s="6" t="s">
        <v>16</v>
      </c>
      <c r="E3" s="6">
        <v>4</v>
      </c>
      <c r="F3" s="6">
        <v>6</v>
      </c>
      <c r="G3" s="6">
        <v>72.68</v>
      </c>
      <c r="H3" s="6">
        <v>85.6</v>
      </c>
      <c r="I3" s="6">
        <v>1.039</v>
      </c>
      <c r="J3" s="6">
        <f t="shared" ref="J3:J65" si="0">ROUND(H3*I3,2)</f>
        <v>88.94</v>
      </c>
      <c r="K3" s="6">
        <f t="shared" ref="K3:K65" si="1">ROUND(G3*0.4+J3*0.6,2)</f>
        <v>82.44</v>
      </c>
      <c r="L3" s="6">
        <f>RANK(K3,K:K)</f>
        <v>1</v>
      </c>
      <c r="M3" s="6" t="s">
        <v>17</v>
      </c>
      <c r="Q3" s="2"/>
      <c r="R3" s="2"/>
      <c r="S3" s="2"/>
      <c r="T3" s="2"/>
      <c r="U3" s="2"/>
      <c r="V3" s="2"/>
    </row>
    <row r="4" s="1" customFormat="1" ht="20" customHeight="1" spans="1:22">
      <c r="A4" s="6">
        <v>2</v>
      </c>
      <c r="B4" s="6" t="s">
        <v>18</v>
      </c>
      <c r="C4" s="6" t="s">
        <v>15</v>
      </c>
      <c r="D4" s="6" t="s">
        <v>19</v>
      </c>
      <c r="E4" s="6">
        <v>3</v>
      </c>
      <c r="F4" s="6">
        <v>8</v>
      </c>
      <c r="G4" s="6">
        <v>65.16</v>
      </c>
      <c r="H4" s="6">
        <v>87.53</v>
      </c>
      <c r="I4" s="6">
        <v>1.05</v>
      </c>
      <c r="J4" s="6">
        <f t="shared" si="0"/>
        <v>91.91</v>
      </c>
      <c r="K4" s="6">
        <f t="shared" si="1"/>
        <v>81.21</v>
      </c>
      <c r="L4" s="6">
        <f>RANK(K4,K:K)</f>
        <v>2</v>
      </c>
      <c r="M4" s="6" t="s">
        <v>17</v>
      </c>
      <c r="Q4" s="2"/>
      <c r="R4" s="2"/>
      <c r="S4" s="2"/>
      <c r="T4" s="2"/>
      <c r="U4" s="2"/>
      <c r="V4" s="2"/>
    </row>
    <row r="5" s="1" customFormat="1" ht="20" customHeight="1" spans="1:13">
      <c r="A5" s="6">
        <v>3</v>
      </c>
      <c r="B5" s="6" t="s">
        <v>20</v>
      </c>
      <c r="C5" s="6" t="s">
        <v>15</v>
      </c>
      <c r="D5" s="6" t="s">
        <v>21</v>
      </c>
      <c r="E5" s="6">
        <v>3</v>
      </c>
      <c r="F5" s="6">
        <v>14</v>
      </c>
      <c r="G5" s="6">
        <v>64.74</v>
      </c>
      <c r="H5" s="6">
        <v>87.17</v>
      </c>
      <c r="I5" s="6">
        <v>1.05</v>
      </c>
      <c r="J5" s="6">
        <f t="shared" si="0"/>
        <v>91.53</v>
      </c>
      <c r="K5" s="6">
        <f t="shared" si="1"/>
        <v>80.81</v>
      </c>
      <c r="L5" s="6">
        <f>RANK(K5,K:K)</f>
        <v>3</v>
      </c>
      <c r="M5" s="6" t="s">
        <v>17</v>
      </c>
    </row>
    <row r="6" s="1" customFormat="1" ht="20" customHeight="1" spans="1:13">
      <c r="A6" s="6">
        <v>4</v>
      </c>
      <c r="B6" s="6" t="s">
        <v>22</v>
      </c>
      <c r="C6" s="6" t="s">
        <v>15</v>
      </c>
      <c r="D6" s="6" t="s">
        <v>23</v>
      </c>
      <c r="E6" s="6">
        <v>1</v>
      </c>
      <c r="F6" s="6">
        <v>14</v>
      </c>
      <c r="G6" s="6">
        <v>73.38</v>
      </c>
      <c r="H6" s="6">
        <v>89.33</v>
      </c>
      <c r="I6" s="6">
        <v>0.959</v>
      </c>
      <c r="J6" s="6">
        <f t="shared" si="0"/>
        <v>85.67</v>
      </c>
      <c r="K6" s="6">
        <f t="shared" si="1"/>
        <v>80.75</v>
      </c>
      <c r="L6" s="6">
        <f>RANK(K6,K:K)</f>
        <v>4</v>
      </c>
      <c r="M6" s="6" t="s">
        <v>17</v>
      </c>
    </row>
    <row r="7" s="1" customFormat="1" ht="20" customHeight="1" spans="1:13">
      <c r="A7" s="6">
        <v>5</v>
      </c>
      <c r="B7" s="6" t="s">
        <v>24</v>
      </c>
      <c r="C7" s="6" t="s">
        <v>15</v>
      </c>
      <c r="D7" s="6" t="s">
        <v>25</v>
      </c>
      <c r="E7" s="6">
        <v>2</v>
      </c>
      <c r="F7" s="6">
        <v>4</v>
      </c>
      <c r="G7" s="6">
        <v>64.88</v>
      </c>
      <c r="H7" s="6">
        <v>93.1</v>
      </c>
      <c r="I7" s="6">
        <v>0.963</v>
      </c>
      <c r="J7" s="6">
        <f t="shared" si="0"/>
        <v>89.66</v>
      </c>
      <c r="K7" s="6">
        <f t="shared" si="1"/>
        <v>79.75</v>
      </c>
      <c r="L7" s="6">
        <f>RANK(K7,K:K)</f>
        <v>5</v>
      </c>
      <c r="M7" s="6" t="s">
        <v>17</v>
      </c>
    </row>
    <row r="8" s="1" customFormat="1" ht="20" customHeight="1" spans="1:13">
      <c r="A8" s="6">
        <v>6</v>
      </c>
      <c r="B8" s="6" t="s">
        <v>26</v>
      </c>
      <c r="C8" s="6" t="s">
        <v>15</v>
      </c>
      <c r="D8" s="6" t="s">
        <v>27</v>
      </c>
      <c r="E8" s="6">
        <v>3</v>
      </c>
      <c r="F8" s="6">
        <v>3</v>
      </c>
      <c r="G8" s="6">
        <v>59.74</v>
      </c>
      <c r="H8" s="6">
        <v>88.57</v>
      </c>
      <c r="I8" s="6">
        <v>1.05</v>
      </c>
      <c r="J8" s="6">
        <f t="shared" si="0"/>
        <v>93</v>
      </c>
      <c r="K8" s="6">
        <f t="shared" si="1"/>
        <v>79.7</v>
      </c>
      <c r="L8" s="6">
        <f>RANK(K8,K:K)</f>
        <v>6</v>
      </c>
      <c r="M8" s="6" t="s">
        <v>17</v>
      </c>
    </row>
    <row r="9" s="1" customFormat="1" ht="20" customHeight="1" spans="1:13">
      <c r="A9" s="6">
        <v>7</v>
      </c>
      <c r="B9" s="6" t="s">
        <v>28</v>
      </c>
      <c r="C9" s="6" t="s">
        <v>15</v>
      </c>
      <c r="D9" s="6" t="s">
        <v>29</v>
      </c>
      <c r="E9" s="6">
        <v>2</v>
      </c>
      <c r="F9" s="6">
        <v>17</v>
      </c>
      <c r="G9" s="6">
        <v>70.4</v>
      </c>
      <c r="H9" s="6">
        <v>88.28</v>
      </c>
      <c r="I9" s="6">
        <v>0.963</v>
      </c>
      <c r="J9" s="6">
        <f t="shared" si="0"/>
        <v>85.01</v>
      </c>
      <c r="K9" s="6">
        <f t="shared" si="1"/>
        <v>79.17</v>
      </c>
      <c r="L9" s="6">
        <f>RANK(K9,K:K)</f>
        <v>7</v>
      </c>
      <c r="M9" s="6" t="s">
        <v>17</v>
      </c>
    </row>
    <row r="10" s="1" customFormat="1" ht="20" customHeight="1" spans="1:13">
      <c r="A10" s="6">
        <v>8</v>
      </c>
      <c r="B10" s="6" t="s">
        <v>30</v>
      </c>
      <c r="C10" s="6" t="s">
        <v>15</v>
      </c>
      <c r="D10" s="6" t="s">
        <v>31</v>
      </c>
      <c r="E10" s="6">
        <v>3</v>
      </c>
      <c r="F10" s="6">
        <v>1</v>
      </c>
      <c r="G10" s="6">
        <v>62.14</v>
      </c>
      <c r="H10" s="6">
        <v>86.1</v>
      </c>
      <c r="I10" s="6">
        <v>1.05</v>
      </c>
      <c r="J10" s="6">
        <f t="shared" si="0"/>
        <v>90.41</v>
      </c>
      <c r="K10" s="6">
        <f t="shared" si="1"/>
        <v>79.1</v>
      </c>
      <c r="L10" s="6">
        <f>RANK(K10,K:K)</f>
        <v>8</v>
      </c>
      <c r="M10" s="6" t="s">
        <v>17</v>
      </c>
    </row>
    <row r="11" s="1" customFormat="1" ht="20" customHeight="1" spans="1:13">
      <c r="A11" s="6">
        <v>9</v>
      </c>
      <c r="B11" s="6" t="s">
        <v>32</v>
      </c>
      <c r="C11" s="6" t="s">
        <v>15</v>
      </c>
      <c r="D11" s="6" t="s">
        <v>33</v>
      </c>
      <c r="E11" s="6">
        <v>4</v>
      </c>
      <c r="F11" s="6">
        <v>4</v>
      </c>
      <c r="G11" s="6">
        <v>59.52</v>
      </c>
      <c r="H11" s="6">
        <v>88.2</v>
      </c>
      <c r="I11" s="6">
        <v>1.039</v>
      </c>
      <c r="J11" s="6">
        <f t="shared" si="0"/>
        <v>91.64</v>
      </c>
      <c r="K11" s="6">
        <f t="shared" si="1"/>
        <v>78.79</v>
      </c>
      <c r="L11" s="6">
        <f>RANK(K11,K:K)</f>
        <v>9</v>
      </c>
      <c r="M11" s="6" t="s">
        <v>17</v>
      </c>
    </row>
    <row r="12" s="1" customFormat="1" ht="20" customHeight="1" spans="1:13">
      <c r="A12" s="6">
        <v>10</v>
      </c>
      <c r="B12" s="6" t="s">
        <v>34</v>
      </c>
      <c r="C12" s="6" t="s">
        <v>15</v>
      </c>
      <c r="D12" s="6" t="s">
        <v>35</v>
      </c>
      <c r="E12" s="6">
        <v>1</v>
      </c>
      <c r="F12" s="6">
        <v>11</v>
      </c>
      <c r="G12" s="6">
        <v>69.52</v>
      </c>
      <c r="H12" s="6">
        <v>88.13</v>
      </c>
      <c r="I12" s="6">
        <v>0.959</v>
      </c>
      <c r="J12" s="6">
        <f t="shared" si="0"/>
        <v>84.52</v>
      </c>
      <c r="K12" s="6">
        <f t="shared" si="1"/>
        <v>78.52</v>
      </c>
      <c r="L12" s="6">
        <f>RANK(K12,K:K)</f>
        <v>10</v>
      </c>
      <c r="M12" s="6" t="s">
        <v>17</v>
      </c>
    </row>
    <row r="13" s="1" customFormat="1" ht="20" customHeight="1" spans="1:13">
      <c r="A13" s="6">
        <v>11</v>
      </c>
      <c r="B13" s="6" t="s">
        <v>36</v>
      </c>
      <c r="C13" s="6" t="s">
        <v>15</v>
      </c>
      <c r="D13" s="6" t="s">
        <v>37</v>
      </c>
      <c r="E13" s="6">
        <v>2</v>
      </c>
      <c r="F13" s="6">
        <v>10</v>
      </c>
      <c r="G13" s="6">
        <v>65.04</v>
      </c>
      <c r="H13" s="6">
        <v>90.4</v>
      </c>
      <c r="I13" s="6">
        <v>0.963</v>
      </c>
      <c r="J13" s="6">
        <f t="shared" si="0"/>
        <v>87.06</v>
      </c>
      <c r="K13" s="6">
        <f t="shared" si="1"/>
        <v>78.25</v>
      </c>
      <c r="L13" s="6">
        <f>RANK(K13,K:K)</f>
        <v>11</v>
      </c>
      <c r="M13" s="6" t="s">
        <v>17</v>
      </c>
    </row>
    <row r="14" s="1" customFormat="1" ht="20" customHeight="1" spans="1:13">
      <c r="A14" s="6">
        <v>12</v>
      </c>
      <c r="B14" s="6" t="s">
        <v>38</v>
      </c>
      <c r="C14" s="6" t="s">
        <v>15</v>
      </c>
      <c r="D14" s="6" t="s">
        <v>39</v>
      </c>
      <c r="E14" s="6">
        <v>2</v>
      </c>
      <c r="F14" s="6">
        <v>5</v>
      </c>
      <c r="G14" s="6">
        <v>66.94</v>
      </c>
      <c r="H14" s="6">
        <v>89</v>
      </c>
      <c r="I14" s="6">
        <v>0.963</v>
      </c>
      <c r="J14" s="6">
        <f t="shared" si="0"/>
        <v>85.71</v>
      </c>
      <c r="K14" s="6">
        <f t="shared" si="1"/>
        <v>78.2</v>
      </c>
      <c r="L14" s="6">
        <f>RANK(K14,K:K)</f>
        <v>12</v>
      </c>
      <c r="M14" s="6" t="s">
        <v>17</v>
      </c>
    </row>
    <row r="15" s="1" customFormat="1" ht="20" customHeight="1" spans="1:13">
      <c r="A15" s="6">
        <v>13</v>
      </c>
      <c r="B15" s="6" t="s">
        <v>40</v>
      </c>
      <c r="C15" s="6" t="s">
        <v>15</v>
      </c>
      <c r="D15" s="6" t="s">
        <v>41</v>
      </c>
      <c r="E15" s="6">
        <v>3</v>
      </c>
      <c r="F15" s="6">
        <v>12</v>
      </c>
      <c r="G15" s="6">
        <v>66.92</v>
      </c>
      <c r="H15" s="6">
        <v>81.6</v>
      </c>
      <c r="I15" s="6">
        <v>1.05</v>
      </c>
      <c r="J15" s="6">
        <f t="shared" si="0"/>
        <v>85.68</v>
      </c>
      <c r="K15" s="6">
        <f t="shared" si="1"/>
        <v>78.18</v>
      </c>
      <c r="L15" s="6">
        <f>RANK(K15,K:K)</f>
        <v>13</v>
      </c>
      <c r="M15" s="6" t="s">
        <v>17</v>
      </c>
    </row>
    <row r="16" s="1" customFormat="1" ht="20" customHeight="1" spans="1:13">
      <c r="A16" s="6">
        <v>14</v>
      </c>
      <c r="B16" s="6" t="s">
        <v>42</v>
      </c>
      <c r="C16" s="6" t="s">
        <v>15</v>
      </c>
      <c r="D16" s="6" t="s">
        <v>43</v>
      </c>
      <c r="E16" s="6">
        <v>4</v>
      </c>
      <c r="F16" s="6">
        <v>5</v>
      </c>
      <c r="G16" s="6">
        <v>64.08</v>
      </c>
      <c r="H16" s="6">
        <v>83.9</v>
      </c>
      <c r="I16" s="6">
        <v>1.039</v>
      </c>
      <c r="J16" s="6">
        <f t="shared" si="0"/>
        <v>87.17</v>
      </c>
      <c r="K16" s="6">
        <f t="shared" si="1"/>
        <v>77.93</v>
      </c>
      <c r="L16" s="6">
        <f>RANK(K16,K:K)</f>
        <v>14</v>
      </c>
      <c r="M16" s="6" t="s">
        <v>17</v>
      </c>
    </row>
    <row r="17" s="1" customFormat="1" ht="20" customHeight="1" spans="1:13">
      <c r="A17" s="6">
        <v>15</v>
      </c>
      <c r="B17" s="6" t="s">
        <v>44</v>
      </c>
      <c r="C17" s="6" t="s">
        <v>15</v>
      </c>
      <c r="D17" s="6" t="s">
        <v>45</v>
      </c>
      <c r="E17" s="6">
        <v>1</v>
      </c>
      <c r="F17" s="6">
        <v>6</v>
      </c>
      <c r="G17" s="6">
        <v>68.02</v>
      </c>
      <c r="H17" s="6">
        <v>88</v>
      </c>
      <c r="I17" s="6">
        <v>0.959</v>
      </c>
      <c r="J17" s="6">
        <f t="shared" si="0"/>
        <v>84.39</v>
      </c>
      <c r="K17" s="6">
        <f t="shared" si="1"/>
        <v>77.84</v>
      </c>
      <c r="L17" s="6">
        <f>RANK(K17,K:K)</f>
        <v>15</v>
      </c>
      <c r="M17" s="6" t="s">
        <v>17</v>
      </c>
    </row>
    <row r="18" s="1" customFormat="1" ht="20" customHeight="1" spans="1:13">
      <c r="A18" s="6">
        <v>16</v>
      </c>
      <c r="B18" s="6" t="s">
        <v>46</v>
      </c>
      <c r="C18" s="6" t="s">
        <v>15</v>
      </c>
      <c r="D18" s="6" t="s">
        <v>47</v>
      </c>
      <c r="E18" s="6">
        <v>3</v>
      </c>
      <c r="F18" s="6">
        <v>15</v>
      </c>
      <c r="G18" s="6">
        <v>60.6</v>
      </c>
      <c r="H18" s="6">
        <v>84.67</v>
      </c>
      <c r="I18" s="6">
        <v>1.05</v>
      </c>
      <c r="J18" s="6">
        <f t="shared" si="0"/>
        <v>88.9</v>
      </c>
      <c r="K18" s="6">
        <f t="shared" si="1"/>
        <v>77.58</v>
      </c>
      <c r="L18" s="6">
        <f>RANK(K18,K:K)</f>
        <v>16</v>
      </c>
      <c r="M18" s="6" t="s">
        <v>17</v>
      </c>
    </row>
    <row r="19" s="1" customFormat="1" ht="20" customHeight="1" spans="1:13">
      <c r="A19" s="6">
        <v>17</v>
      </c>
      <c r="B19" s="6" t="s">
        <v>48</v>
      </c>
      <c r="C19" s="6" t="s">
        <v>15</v>
      </c>
      <c r="D19" s="6" t="s">
        <v>49</v>
      </c>
      <c r="E19" s="6">
        <v>2</v>
      </c>
      <c r="F19" s="6">
        <v>16</v>
      </c>
      <c r="G19" s="6">
        <v>59.42</v>
      </c>
      <c r="H19" s="6">
        <v>92.97</v>
      </c>
      <c r="I19" s="6">
        <v>0.963</v>
      </c>
      <c r="J19" s="6">
        <f t="shared" si="0"/>
        <v>89.53</v>
      </c>
      <c r="K19" s="6">
        <f t="shared" si="1"/>
        <v>77.49</v>
      </c>
      <c r="L19" s="6">
        <f>RANK(K19,K:K)</f>
        <v>17</v>
      </c>
      <c r="M19" s="6" t="s">
        <v>17</v>
      </c>
    </row>
    <row r="20" s="1" customFormat="1" ht="20" customHeight="1" spans="1:13">
      <c r="A20" s="6">
        <v>18</v>
      </c>
      <c r="B20" s="6" t="s">
        <v>50</v>
      </c>
      <c r="C20" s="6" t="s">
        <v>15</v>
      </c>
      <c r="D20" s="6" t="s">
        <v>51</v>
      </c>
      <c r="E20" s="6">
        <v>2</v>
      </c>
      <c r="F20" s="6">
        <v>13</v>
      </c>
      <c r="G20" s="6">
        <v>63.4</v>
      </c>
      <c r="H20" s="6">
        <v>90.17</v>
      </c>
      <c r="I20" s="6">
        <v>0.963</v>
      </c>
      <c r="J20" s="6">
        <f t="shared" si="0"/>
        <v>86.83</v>
      </c>
      <c r="K20" s="6">
        <f t="shared" si="1"/>
        <v>77.46</v>
      </c>
      <c r="L20" s="6">
        <f>RANK(K20,K:K)</f>
        <v>18</v>
      </c>
      <c r="M20" s="6" t="s">
        <v>17</v>
      </c>
    </row>
    <row r="21" s="1" customFormat="1" ht="20" customHeight="1" spans="1:13">
      <c r="A21" s="6">
        <v>19</v>
      </c>
      <c r="B21" s="6" t="s">
        <v>52</v>
      </c>
      <c r="C21" s="6" t="s">
        <v>15</v>
      </c>
      <c r="D21" s="6" t="s">
        <v>53</v>
      </c>
      <c r="E21" s="6">
        <v>4</v>
      </c>
      <c r="F21" s="6">
        <v>17</v>
      </c>
      <c r="G21" s="6">
        <v>64.4</v>
      </c>
      <c r="H21" s="6">
        <v>82.9</v>
      </c>
      <c r="I21" s="6">
        <v>1.039</v>
      </c>
      <c r="J21" s="6">
        <f t="shared" si="0"/>
        <v>86.13</v>
      </c>
      <c r="K21" s="6">
        <f t="shared" si="1"/>
        <v>77.44</v>
      </c>
      <c r="L21" s="6">
        <f>RANK(K21,K:K)</f>
        <v>19</v>
      </c>
      <c r="M21" s="6" t="s">
        <v>17</v>
      </c>
    </row>
    <row r="22" s="1" customFormat="1" ht="20" customHeight="1" spans="1:13">
      <c r="A22" s="6">
        <v>20</v>
      </c>
      <c r="B22" s="6" t="s">
        <v>54</v>
      </c>
      <c r="C22" s="6" t="s">
        <v>15</v>
      </c>
      <c r="D22" s="6" t="s">
        <v>55</v>
      </c>
      <c r="E22" s="6">
        <v>2</v>
      </c>
      <c r="F22" s="6">
        <v>14</v>
      </c>
      <c r="G22" s="6">
        <v>61.46</v>
      </c>
      <c r="H22" s="6">
        <v>91.17</v>
      </c>
      <c r="I22" s="6">
        <v>0.963</v>
      </c>
      <c r="J22" s="6">
        <f t="shared" si="0"/>
        <v>87.8</v>
      </c>
      <c r="K22" s="6">
        <f t="shared" si="1"/>
        <v>77.26</v>
      </c>
      <c r="L22" s="6">
        <f>RANK(K22,K:K)</f>
        <v>20</v>
      </c>
      <c r="M22" s="6" t="s">
        <v>17</v>
      </c>
    </row>
    <row r="23" s="1" customFormat="1" ht="20" customHeight="1" spans="1:13">
      <c r="A23" s="6">
        <v>21</v>
      </c>
      <c r="B23" s="6" t="s">
        <v>56</v>
      </c>
      <c r="C23" s="6" t="s">
        <v>15</v>
      </c>
      <c r="D23" s="6" t="s">
        <v>57</v>
      </c>
      <c r="E23" s="6">
        <v>2</v>
      </c>
      <c r="F23" s="6">
        <v>15</v>
      </c>
      <c r="G23" s="6">
        <v>59.86</v>
      </c>
      <c r="H23" s="6">
        <v>91.7</v>
      </c>
      <c r="I23" s="6">
        <v>0.963</v>
      </c>
      <c r="J23" s="6">
        <f t="shared" si="0"/>
        <v>88.31</v>
      </c>
      <c r="K23" s="6">
        <f t="shared" si="1"/>
        <v>76.93</v>
      </c>
      <c r="L23" s="6">
        <f>RANK(K23,K:K)</f>
        <v>21</v>
      </c>
      <c r="M23" s="6" t="s">
        <v>17</v>
      </c>
    </row>
    <row r="24" s="1" customFormat="1" ht="20" customHeight="1" spans="1:13">
      <c r="A24" s="6">
        <v>22</v>
      </c>
      <c r="B24" s="6" t="s">
        <v>58</v>
      </c>
      <c r="C24" s="6" t="s">
        <v>15</v>
      </c>
      <c r="D24" s="6" t="s">
        <v>59</v>
      </c>
      <c r="E24" s="6">
        <v>3</v>
      </c>
      <c r="F24" s="6">
        <v>13</v>
      </c>
      <c r="G24" s="6">
        <v>57.86</v>
      </c>
      <c r="H24" s="6">
        <v>85.17</v>
      </c>
      <c r="I24" s="6">
        <v>1.05</v>
      </c>
      <c r="J24" s="6">
        <f t="shared" si="0"/>
        <v>89.43</v>
      </c>
      <c r="K24" s="6">
        <f t="shared" si="1"/>
        <v>76.8</v>
      </c>
      <c r="L24" s="6">
        <f>RANK(K24,K:K)</f>
        <v>22</v>
      </c>
      <c r="M24" s="6" t="s">
        <v>17</v>
      </c>
    </row>
    <row r="25" s="1" customFormat="1" ht="20" customHeight="1" spans="1:13">
      <c r="A25" s="6">
        <v>23</v>
      </c>
      <c r="B25" s="6" t="s">
        <v>60</v>
      </c>
      <c r="C25" s="6" t="s">
        <v>15</v>
      </c>
      <c r="D25" s="6" t="s">
        <v>61</v>
      </c>
      <c r="E25" s="6">
        <v>2</v>
      </c>
      <c r="F25" s="6">
        <v>11</v>
      </c>
      <c r="G25" s="6">
        <v>73.34</v>
      </c>
      <c r="H25" s="6">
        <v>82.07</v>
      </c>
      <c r="I25" s="6">
        <v>0.963</v>
      </c>
      <c r="J25" s="6">
        <f t="shared" si="0"/>
        <v>79.03</v>
      </c>
      <c r="K25" s="6">
        <f t="shared" si="1"/>
        <v>76.75</v>
      </c>
      <c r="L25" s="6">
        <f>RANK(K25,K:K)</f>
        <v>23</v>
      </c>
      <c r="M25" s="6" t="s">
        <v>17</v>
      </c>
    </row>
    <row r="26" s="1" customFormat="1" ht="20" customHeight="1" spans="1:13">
      <c r="A26" s="6">
        <v>24</v>
      </c>
      <c r="B26" s="6" t="s">
        <v>62</v>
      </c>
      <c r="C26" s="6" t="s">
        <v>15</v>
      </c>
      <c r="D26" s="6" t="s">
        <v>63</v>
      </c>
      <c r="E26" s="6">
        <v>1</v>
      </c>
      <c r="F26" s="6">
        <v>5</v>
      </c>
      <c r="G26" s="6">
        <v>63.34</v>
      </c>
      <c r="H26" s="6">
        <v>88.87</v>
      </c>
      <c r="I26" s="6">
        <v>0.959</v>
      </c>
      <c r="J26" s="6">
        <f t="shared" si="0"/>
        <v>85.23</v>
      </c>
      <c r="K26" s="6">
        <f t="shared" si="1"/>
        <v>76.47</v>
      </c>
      <c r="L26" s="6">
        <f>RANK(K26,K:K)</f>
        <v>24</v>
      </c>
      <c r="M26" s="6" t="s">
        <v>17</v>
      </c>
    </row>
    <row r="27" s="1" customFormat="1" ht="20" customHeight="1" spans="1:13">
      <c r="A27" s="6">
        <v>25</v>
      </c>
      <c r="B27" s="6" t="s">
        <v>64</v>
      </c>
      <c r="C27" s="6" t="s">
        <v>15</v>
      </c>
      <c r="D27" s="6" t="s">
        <v>65</v>
      </c>
      <c r="E27" s="6">
        <v>1</v>
      </c>
      <c r="F27" s="6">
        <v>15</v>
      </c>
      <c r="G27" s="6">
        <v>64.96</v>
      </c>
      <c r="H27" s="6">
        <v>87.63</v>
      </c>
      <c r="I27" s="6">
        <v>0.959</v>
      </c>
      <c r="J27" s="6">
        <f t="shared" si="0"/>
        <v>84.04</v>
      </c>
      <c r="K27" s="6">
        <f t="shared" si="1"/>
        <v>76.41</v>
      </c>
      <c r="L27" s="6">
        <f>RANK(K27,K:K)</f>
        <v>25</v>
      </c>
      <c r="M27" s="6" t="s">
        <v>17</v>
      </c>
    </row>
    <row r="28" s="1" customFormat="1" ht="20" customHeight="1" spans="1:13">
      <c r="A28" s="6">
        <v>26</v>
      </c>
      <c r="B28" s="6" t="s">
        <v>66</v>
      </c>
      <c r="C28" s="6" t="s">
        <v>15</v>
      </c>
      <c r="D28" s="6" t="s">
        <v>67</v>
      </c>
      <c r="E28" s="6">
        <v>3</v>
      </c>
      <c r="F28" s="6">
        <v>2</v>
      </c>
      <c r="G28" s="6">
        <v>61.6</v>
      </c>
      <c r="H28" s="6">
        <v>82.07</v>
      </c>
      <c r="I28" s="6">
        <v>1.05</v>
      </c>
      <c r="J28" s="6">
        <f t="shared" si="0"/>
        <v>86.17</v>
      </c>
      <c r="K28" s="6">
        <f t="shared" si="1"/>
        <v>76.34</v>
      </c>
      <c r="L28" s="6">
        <f>RANK(K28,K:K)</f>
        <v>26</v>
      </c>
      <c r="M28" s="6" t="s">
        <v>17</v>
      </c>
    </row>
    <row r="29" s="1" customFormat="1" ht="20" customHeight="1" spans="1:13">
      <c r="A29" s="6">
        <v>27</v>
      </c>
      <c r="B29" s="6" t="s">
        <v>68</v>
      </c>
      <c r="C29" s="6" t="s">
        <v>15</v>
      </c>
      <c r="D29" s="6" t="s">
        <v>69</v>
      </c>
      <c r="E29" s="6">
        <v>1</v>
      </c>
      <c r="F29" s="6">
        <v>16</v>
      </c>
      <c r="G29" s="6">
        <v>61.28</v>
      </c>
      <c r="H29" s="6">
        <v>89.73</v>
      </c>
      <c r="I29" s="6">
        <v>0.959</v>
      </c>
      <c r="J29" s="6">
        <f t="shared" si="0"/>
        <v>86.05</v>
      </c>
      <c r="K29" s="6">
        <f t="shared" si="1"/>
        <v>76.14</v>
      </c>
      <c r="L29" s="6">
        <f>RANK(K29,K:K)</f>
        <v>27</v>
      </c>
      <c r="M29" s="6" t="s">
        <v>17</v>
      </c>
    </row>
    <row r="30" s="1" customFormat="1" ht="20" customHeight="1" spans="1:13">
      <c r="A30" s="6">
        <v>28</v>
      </c>
      <c r="B30" s="6" t="s">
        <v>70</v>
      </c>
      <c r="C30" s="6" t="s">
        <v>15</v>
      </c>
      <c r="D30" s="6" t="s">
        <v>71</v>
      </c>
      <c r="E30" s="6">
        <v>4</v>
      </c>
      <c r="F30" s="6">
        <v>14</v>
      </c>
      <c r="G30" s="6">
        <v>70.44</v>
      </c>
      <c r="H30" s="6">
        <v>76.8</v>
      </c>
      <c r="I30" s="6">
        <v>1.039</v>
      </c>
      <c r="J30" s="6">
        <f t="shared" si="0"/>
        <v>79.8</v>
      </c>
      <c r="K30" s="6">
        <f t="shared" si="1"/>
        <v>76.06</v>
      </c>
      <c r="L30" s="6">
        <f>RANK(K30,K:K)</f>
        <v>28</v>
      </c>
      <c r="M30" s="6" t="s">
        <v>17</v>
      </c>
    </row>
    <row r="31" s="1" customFormat="1" ht="20" customHeight="1" spans="1:13">
      <c r="A31" s="6">
        <v>29</v>
      </c>
      <c r="B31" s="6" t="s">
        <v>72</v>
      </c>
      <c r="C31" s="6" t="s">
        <v>15</v>
      </c>
      <c r="D31" s="6" t="s">
        <v>73</v>
      </c>
      <c r="E31" s="6">
        <v>3</v>
      </c>
      <c r="F31" s="6">
        <v>5</v>
      </c>
      <c r="G31" s="6">
        <v>63.82</v>
      </c>
      <c r="H31" s="6">
        <v>79.83</v>
      </c>
      <c r="I31" s="6">
        <v>1.05</v>
      </c>
      <c r="J31" s="6">
        <f t="shared" si="0"/>
        <v>83.82</v>
      </c>
      <c r="K31" s="6">
        <f t="shared" si="1"/>
        <v>75.82</v>
      </c>
      <c r="L31" s="6">
        <f>RANK(K31,K:K)</f>
        <v>29</v>
      </c>
      <c r="M31" s="6" t="s">
        <v>17</v>
      </c>
    </row>
    <row r="32" s="1" customFormat="1" ht="20" customHeight="1" spans="1:13">
      <c r="A32" s="6">
        <v>30</v>
      </c>
      <c r="B32" s="6" t="s">
        <v>74</v>
      </c>
      <c r="C32" s="6" t="s">
        <v>15</v>
      </c>
      <c r="D32" s="6" t="s">
        <v>75</v>
      </c>
      <c r="E32" s="6">
        <v>4</v>
      </c>
      <c r="F32" s="6">
        <v>13</v>
      </c>
      <c r="G32" s="6">
        <v>57.6</v>
      </c>
      <c r="H32" s="6">
        <v>84.5</v>
      </c>
      <c r="I32" s="6">
        <v>1.039</v>
      </c>
      <c r="J32" s="6">
        <f t="shared" si="0"/>
        <v>87.8</v>
      </c>
      <c r="K32" s="6">
        <f t="shared" si="1"/>
        <v>75.72</v>
      </c>
      <c r="L32" s="6">
        <f>RANK(K32,K:K)</f>
        <v>30</v>
      </c>
      <c r="M32" s="6" t="s">
        <v>17</v>
      </c>
    </row>
    <row r="33" s="1" customFormat="1" ht="20" customHeight="1" spans="1:13">
      <c r="A33" s="6">
        <v>31</v>
      </c>
      <c r="B33" s="6" t="s">
        <v>76</v>
      </c>
      <c r="C33" s="6" t="s">
        <v>15</v>
      </c>
      <c r="D33" s="6" t="s">
        <v>77</v>
      </c>
      <c r="E33" s="6">
        <v>2</v>
      </c>
      <c r="F33" s="6">
        <v>7</v>
      </c>
      <c r="G33" s="6">
        <v>58.14</v>
      </c>
      <c r="H33" s="6">
        <v>90.6</v>
      </c>
      <c r="I33" s="6">
        <v>0.963</v>
      </c>
      <c r="J33" s="6">
        <f t="shared" si="0"/>
        <v>87.25</v>
      </c>
      <c r="K33" s="6">
        <f t="shared" si="1"/>
        <v>75.61</v>
      </c>
      <c r="L33" s="6">
        <f>RANK(K33,K:K)</f>
        <v>31</v>
      </c>
      <c r="M33" s="6" t="s">
        <v>17</v>
      </c>
    </row>
    <row r="34" s="1" customFormat="1" ht="20" customHeight="1" spans="1:13">
      <c r="A34" s="6">
        <v>32</v>
      </c>
      <c r="B34" s="6" t="s">
        <v>78</v>
      </c>
      <c r="C34" s="6" t="s">
        <v>15</v>
      </c>
      <c r="D34" s="6" t="s">
        <v>79</v>
      </c>
      <c r="E34" s="6">
        <v>3</v>
      </c>
      <c r="F34" s="6">
        <v>7</v>
      </c>
      <c r="G34" s="6">
        <v>60.04</v>
      </c>
      <c r="H34" s="6">
        <v>81.23</v>
      </c>
      <c r="I34" s="6">
        <v>1.05</v>
      </c>
      <c r="J34" s="6">
        <f t="shared" si="0"/>
        <v>85.29</v>
      </c>
      <c r="K34" s="6">
        <f t="shared" si="1"/>
        <v>75.19</v>
      </c>
      <c r="L34" s="6">
        <f>RANK(K34,K:K)</f>
        <v>32</v>
      </c>
      <c r="M34" s="6" t="s">
        <v>17</v>
      </c>
    </row>
    <row r="35" s="1" customFormat="1" ht="20" customHeight="1" spans="1:13">
      <c r="A35" s="6">
        <v>33</v>
      </c>
      <c r="B35" s="6" t="s">
        <v>80</v>
      </c>
      <c r="C35" s="6" t="s">
        <v>15</v>
      </c>
      <c r="D35" s="6" t="s">
        <v>81</v>
      </c>
      <c r="E35" s="6">
        <v>4</v>
      </c>
      <c r="F35" s="6">
        <v>10</v>
      </c>
      <c r="G35" s="6">
        <v>60.1</v>
      </c>
      <c r="H35" s="6">
        <v>82</v>
      </c>
      <c r="I35" s="6">
        <v>1.039</v>
      </c>
      <c r="J35" s="6">
        <f t="shared" si="0"/>
        <v>85.2</v>
      </c>
      <c r="K35" s="6">
        <f t="shared" si="1"/>
        <v>75.16</v>
      </c>
      <c r="L35" s="6">
        <f>RANK(K35,K:K)</f>
        <v>33</v>
      </c>
      <c r="M35" s="6" t="s">
        <v>17</v>
      </c>
    </row>
    <row r="36" s="1" customFormat="1" ht="20" customHeight="1" spans="1:13">
      <c r="A36" s="6">
        <v>34</v>
      </c>
      <c r="B36" s="6" t="s">
        <v>82</v>
      </c>
      <c r="C36" s="6" t="s">
        <v>15</v>
      </c>
      <c r="D36" s="6" t="s">
        <v>83</v>
      </c>
      <c r="E36" s="6">
        <v>4</v>
      </c>
      <c r="F36" s="6">
        <v>2</v>
      </c>
      <c r="G36" s="6">
        <v>60.26</v>
      </c>
      <c r="H36" s="6">
        <v>81.9</v>
      </c>
      <c r="I36" s="6">
        <v>1.039</v>
      </c>
      <c r="J36" s="6">
        <f t="shared" si="0"/>
        <v>85.09</v>
      </c>
      <c r="K36" s="6">
        <f t="shared" si="1"/>
        <v>75.16</v>
      </c>
      <c r="L36" s="6">
        <f>RANK(K36,K:K)</f>
        <v>33</v>
      </c>
      <c r="M36" s="6" t="s">
        <v>17</v>
      </c>
    </row>
    <row r="37" s="1" customFormat="1" ht="20" customHeight="1" spans="1:13">
      <c r="A37" s="6">
        <v>35</v>
      </c>
      <c r="B37" s="6" t="s">
        <v>84</v>
      </c>
      <c r="C37" s="6" t="s">
        <v>15</v>
      </c>
      <c r="D37" s="6" t="s">
        <v>85</v>
      </c>
      <c r="E37" s="6">
        <v>1</v>
      </c>
      <c r="F37" s="6">
        <v>8</v>
      </c>
      <c r="G37" s="6">
        <v>56.34</v>
      </c>
      <c r="H37" s="6">
        <v>91.37</v>
      </c>
      <c r="I37" s="6">
        <v>0.959</v>
      </c>
      <c r="J37" s="6">
        <f t="shared" si="0"/>
        <v>87.62</v>
      </c>
      <c r="K37" s="6">
        <f t="shared" si="1"/>
        <v>75.11</v>
      </c>
      <c r="L37" s="6">
        <f>RANK(K37,K:K)</f>
        <v>35</v>
      </c>
      <c r="M37" s="6" t="s">
        <v>17</v>
      </c>
    </row>
    <row r="38" s="1" customFormat="1" ht="20" customHeight="1" spans="1:13">
      <c r="A38" s="6">
        <v>36</v>
      </c>
      <c r="B38" s="6" t="s">
        <v>86</v>
      </c>
      <c r="C38" s="6" t="s">
        <v>15</v>
      </c>
      <c r="D38" s="6" t="s">
        <v>87</v>
      </c>
      <c r="E38" s="6">
        <v>1</v>
      </c>
      <c r="F38" s="6">
        <v>12</v>
      </c>
      <c r="G38" s="6">
        <v>59.96</v>
      </c>
      <c r="H38" s="6">
        <v>88.77</v>
      </c>
      <c r="I38" s="6">
        <v>0.959</v>
      </c>
      <c r="J38" s="6">
        <f t="shared" si="0"/>
        <v>85.13</v>
      </c>
      <c r="K38" s="6">
        <f t="shared" si="1"/>
        <v>75.06</v>
      </c>
      <c r="L38" s="6">
        <f>RANK(K38,K:K)</f>
        <v>36</v>
      </c>
      <c r="M38" s="6" t="s">
        <v>17</v>
      </c>
    </row>
    <row r="39" s="1" customFormat="1" ht="20" customHeight="1" spans="1:13">
      <c r="A39" s="6">
        <v>37</v>
      </c>
      <c r="B39" s="6" t="s">
        <v>88</v>
      </c>
      <c r="C39" s="6" t="s">
        <v>15</v>
      </c>
      <c r="D39" s="6" t="s">
        <v>89</v>
      </c>
      <c r="E39" s="6">
        <v>4</v>
      </c>
      <c r="F39" s="6">
        <v>7</v>
      </c>
      <c r="G39" s="6">
        <v>59.66</v>
      </c>
      <c r="H39" s="6">
        <v>82</v>
      </c>
      <c r="I39" s="6">
        <v>1.039</v>
      </c>
      <c r="J39" s="6">
        <f t="shared" si="0"/>
        <v>85.2</v>
      </c>
      <c r="K39" s="6">
        <f t="shared" si="1"/>
        <v>74.98</v>
      </c>
      <c r="L39" s="6">
        <f>RANK(K39,K:K)</f>
        <v>37</v>
      </c>
      <c r="M39" s="6" t="s">
        <v>17</v>
      </c>
    </row>
    <row r="40" s="1" customFormat="1" ht="20" customHeight="1" spans="1:13">
      <c r="A40" s="6">
        <v>38</v>
      </c>
      <c r="B40" s="6" t="s">
        <v>90</v>
      </c>
      <c r="C40" s="6" t="s">
        <v>15</v>
      </c>
      <c r="D40" s="6" t="s">
        <v>91</v>
      </c>
      <c r="E40" s="6">
        <v>4</v>
      </c>
      <c r="F40" s="6">
        <v>9</v>
      </c>
      <c r="G40" s="6">
        <v>66.76</v>
      </c>
      <c r="H40" s="6">
        <v>77.4</v>
      </c>
      <c r="I40" s="6">
        <v>1.039</v>
      </c>
      <c r="J40" s="6">
        <f t="shared" si="0"/>
        <v>80.42</v>
      </c>
      <c r="K40" s="6">
        <f t="shared" si="1"/>
        <v>74.96</v>
      </c>
      <c r="L40" s="6">
        <f>RANK(K40,K:K)</f>
        <v>38</v>
      </c>
      <c r="M40" s="6" t="s">
        <v>17</v>
      </c>
    </row>
    <row r="41" s="1" customFormat="1" ht="20" customHeight="1" spans="1:13">
      <c r="A41" s="6">
        <v>39</v>
      </c>
      <c r="B41" s="6" t="s">
        <v>92</v>
      </c>
      <c r="C41" s="6" t="s">
        <v>15</v>
      </c>
      <c r="D41" s="6" t="s">
        <v>93</v>
      </c>
      <c r="E41" s="6">
        <v>4</v>
      </c>
      <c r="F41" s="6">
        <v>12</v>
      </c>
      <c r="G41" s="6">
        <v>57.88</v>
      </c>
      <c r="H41" s="6">
        <v>82.8</v>
      </c>
      <c r="I41" s="6">
        <v>1.039</v>
      </c>
      <c r="J41" s="6">
        <f t="shared" si="0"/>
        <v>86.03</v>
      </c>
      <c r="K41" s="6">
        <f t="shared" si="1"/>
        <v>74.77</v>
      </c>
      <c r="L41" s="6">
        <f>RANK(K41,K:K)</f>
        <v>39</v>
      </c>
      <c r="M41" s="6" t="s">
        <v>17</v>
      </c>
    </row>
    <row r="42" s="1" customFormat="1" ht="20" customHeight="1" spans="1:13">
      <c r="A42" s="6">
        <v>40</v>
      </c>
      <c r="B42" s="6" t="s">
        <v>94</v>
      </c>
      <c r="C42" s="6" t="s">
        <v>15</v>
      </c>
      <c r="D42" s="6" t="s">
        <v>95</v>
      </c>
      <c r="E42" s="6">
        <v>2</v>
      </c>
      <c r="F42" s="6">
        <v>8</v>
      </c>
      <c r="G42" s="6">
        <v>61.18</v>
      </c>
      <c r="H42" s="6">
        <v>87.03</v>
      </c>
      <c r="I42" s="6">
        <v>0.963</v>
      </c>
      <c r="J42" s="6">
        <f t="shared" si="0"/>
        <v>83.81</v>
      </c>
      <c r="K42" s="6">
        <f t="shared" si="1"/>
        <v>74.76</v>
      </c>
      <c r="L42" s="6">
        <f>RANK(K42,K:K)</f>
        <v>40</v>
      </c>
      <c r="M42" s="6" t="s">
        <v>17</v>
      </c>
    </row>
    <row r="43" s="1" customFormat="1" ht="20" customHeight="1" spans="1:13">
      <c r="A43" s="6">
        <v>41</v>
      </c>
      <c r="B43" s="6" t="s">
        <v>96</v>
      </c>
      <c r="C43" s="6" t="s">
        <v>15</v>
      </c>
      <c r="D43" s="6" t="s">
        <v>97</v>
      </c>
      <c r="E43" s="6">
        <v>3</v>
      </c>
      <c r="F43" s="6">
        <v>9</v>
      </c>
      <c r="G43" s="6">
        <v>56.14</v>
      </c>
      <c r="H43" s="6">
        <v>83</v>
      </c>
      <c r="I43" s="6">
        <v>1.05</v>
      </c>
      <c r="J43" s="6">
        <f t="shared" si="0"/>
        <v>87.15</v>
      </c>
      <c r="K43" s="6">
        <f t="shared" si="1"/>
        <v>74.75</v>
      </c>
      <c r="L43" s="6">
        <f>RANK(K43,K:K)</f>
        <v>41</v>
      </c>
      <c r="M43" s="6" t="s">
        <v>17</v>
      </c>
    </row>
    <row r="44" s="1" customFormat="1" ht="20" customHeight="1" spans="1:13">
      <c r="A44" s="6">
        <v>42</v>
      </c>
      <c r="B44" s="6" t="s">
        <v>98</v>
      </c>
      <c r="C44" s="6" t="s">
        <v>15</v>
      </c>
      <c r="D44" s="6" t="s">
        <v>99</v>
      </c>
      <c r="E44" s="6">
        <v>2</v>
      </c>
      <c r="F44" s="6">
        <v>9</v>
      </c>
      <c r="G44" s="6">
        <v>57.84</v>
      </c>
      <c r="H44" s="6">
        <v>89.3</v>
      </c>
      <c r="I44" s="6">
        <v>0.963</v>
      </c>
      <c r="J44" s="6">
        <f t="shared" si="0"/>
        <v>86</v>
      </c>
      <c r="K44" s="6">
        <f t="shared" si="1"/>
        <v>74.74</v>
      </c>
      <c r="L44" s="6">
        <f>RANK(K44,K:K)</f>
        <v>42</v>
      </c>
      <c r="M44" s="6" t="s">
        <v>17</v>
      </c>
    </row>
    <row r="45" s="1" customFormat="1" ht="20" customHeight="1" spans="1:13">
      <c r="A45" s="6">
        <v>43</v>
      </c>
      <c r="B45" s="6" t="s">
        <v>100</v>
      </c>
      <c r="C45" s="6" t="s">
        <v>15</v>
      </c>
      <c r="D45" s="6" t="s">
        <v>101</v>
      </c>
      <c r="E45" s="6">
        <v>4</v>
      </c>
      <c r="F45" s="6">
        <v>11</v>
      </c>
      <c r="G45" s="6">
        <v>65.72</v>
      </c>
      <c r="H45" s="6">
        <v>77.5</v>
      </c>
      <c r="I45" s="6">
        <v>1.039</v>
      </c>
      <c r="J45" s="6">
        <f t="shared" si="0"/>
        <v>80.52</v>
      </c>
      <c r="K45" s="6">
        <f t="shared" si="1"/>
        <v>74.6</v>
      </c>
      <c r="L45" s="6">
        <f>RANK(K45,K:K)</f>
        <v>43</v>
      </c>
      <c r="M45" s="6" t="s">
        <v>17</v>
      </c>
    </row>
    <row r="46" s="1" customFormat="1" ht="20" customHeight="1" spans="1:13">
      <c r="A46" s="6">
        <v>44</v>
      </c>
      <c r="B46" s="6" t="s">
        <v>102</v>
      </c>
      <c r="C46" s="6" t="s">
        <v>15</v>
      </c>
      <c r="D46" s="6" t="s">
        <v>103</v>
      </c>
      <c r="E46" s="6">
        <v>2</v>
      </c>
      <c r="F46" s="6">
        <v>1</v>
      </c>
      <c r="G46" s="6">
        <v>57.26</v>
      </c>
      <c r="H46" s="6">
        <v>88.83</v>
      </c>
      <c r="I46" s="6">
        <v>0.963</v>
      </c>
      <c r="J46" s="6">
        <f t="shared" si="0"/>
        <v>85.54</v>
      </c>
      <c r="K46" s="6">
        <f t="shared" si="1"/>
        <v>74.23</v>
      </c>
      <c r="L46" s="6">
        <f>RANK(K46,K:K)</f>
        <v>44</v>
      </c>
      <c r="M46" s="6" t="s">
        <v>17</v>
      </c>
    </row>
    <row r="47" s="1" customFormat="1" ht="20" customHeight="1" spans="1:13">
      <c r="A47" s="6">
        <v>45</v>
      </c>
      <c r="B47" s="6" t="s">
        <v>104</v>
      </c>
      <c r="C47" s="6" t="s">
        <v>15</v>
      </c>
      <c r="D47" s="6" t="s">
        <v>105</v>
      </c>
      <c r="E47" s="6">
        <v>1</v>
      </c>
      <c r="F47" s="6">
        <v>1</v>
      </c>
      <c r="G47" s="6">
        <v>61.42</v>
      </c>
      <c r="H47" s="6">
        <v>86.13</v>
      </c>
      <c r="I47" s="6">
        <v>0.959</v>
      </c>
      <c r="J47" s="6">
        <f t="shared" si="0"/>
        <v>82.6</v>
      </c>
      <c r="K47" s="6">
        <f t="shared" si="1"/>
        <v>74.13</v>
      </c>
      <c r="L47" s="6">
        <f>RANK(K47,K:K)</f>
        <v>45</v>
      </c>
      <c r="M47" s="6" t="s">
        <v>17</v>
      </c>
    </row>
    <row r="48" s="1" customFormat="1" ht="20" customHeight="1" spans="1:13">
      <c r="A48" s="6">
        <v>46</v>
      </c>
      <c r="B48" s="6" t="s">
        <v>106</v>
      </c>
      <c r="C48" s="6" t="s">
        <v>15</v>
      </c>
      <c r="D48" s="6" t="s">
        <v>107</v>
      </c>
      <c r="E48" s="6">
        <v>1</v>
      </c>
      <c r="F48" s="6">
        <v>3</v>
      </c>
      <c r="G48" s="6">
        <v>63.26</v>
      </c>
      <c r="H48" s="6">
        <v>84.77</v>
      </c>
      <c r="I48" s="6">
        <v>0.959</v>
      </c>
      <c r="J48" s="6">
        <f t="shared" si="0"/>
        <v>81.29</v>
      </c>
      <c r="K48" s="6">
        <f t="shared" si="1"/>
        <v>74.08</v>
      </c>
      <c r="L48" s="6">
        <f>RANK(K48,K:K)</f>
        <v>46</v>
      </c>
      <c r="M48" s="6" t="s">
        <v>17</v>
      </c>
    </row>
    <row r="49" s="1" customFormat="1" ht="20" customHeight="1" spans="1:13">
      <c r="A49" s="6">
        <v>47</v>
      </c>
      <c r="B49" s="6" t="s">
        <v>108</v>
      </c>
      <c r="C49" s="6" t="s">
        <v>15</v>
      </c>
      <c r="D49" s="6" t="s">
        <v>109</v>
      </c>
      <c r="E49" s="6">
        <v>1</v>
      </c>
      <c r="F49" s="6">
        <v>13</v>
      </c>
      <c r="G49" s="6">
        <v>64.98</v>
      </c>
      <c r="H49" s="6">
        <v>83.07</v>
      </c>
      <c r="I49" s="6">
        <v>0.959</v>
      </c>
      <c r="J49" s="6">
        <f t="shared" si="0"/>
        <v>79.66</v>
      </c>
      <c r="K49" s="6">
        <f t="shared" si="1"/>
        <v>73.79</v>
      </c>
      <c r="L49" s="6">
        <f>RANK(K49,K:K)</f>
        <v>47</v>
      </c>
      <c r="M49" s="6" t="s">
        <v>17</v>
      </c>
    </row>
    <row r="50" s="1" customFormat="1" ht="20" customHeight="1" spans="1:13">
      <c r="A50" s="6">
        <v>48</v>
      </c>
      <c r="B50" s="6" t="s">
        <v>110</v>
      </c>
      <c r="C50" s="6" t="s">
        <v>15</v>
      </c>
      <c r="D50" s="6" t="s">
        <v>111</v>
      </c>
      <c r="E50" s="6">
        <v>1</v>
      </c>
      <c r="F50" s="6">
        <v>9</v>
      </c>
      <c r="G50" s="6">
        <v>57.82</v>
      </c>
      <c r="H50" s="6">
        <v>87.47</v>
      </c>
      <c r="I50" s="6">
        <v>0.959</v>
      </c>
      <c r="J50" s="6">
        <f t="shared" si="0"/>
        <v>83.88</v>
      </c>
      <c r="K50" s="6">
        <f t="shared" si="1"/>
        <v>73.46</v>
      </c>
      <c r="L50" s="6">
        <f>RANK(K50,K:K)</f>
        <v>48</v>
      </c>
      <c r="M50" s="6" t="s">
        <v>17</v>
      </c>
    </row>
    <row r="51" s="1" customFormat="1" ht="20" customHeight="1" spans="1:13">
      <c r="A51" s="6">
        <v>49</v>
      </c>
      <c r="B51" s="6" t="s">
        <v>112</v>
      </c>
      <c r="C51" s="6" t="s">
        <v>15</v>
      </c>
      <c r="D51" s="6" t="s">
        <v>113</v>
      </c>
      <c r="E51" s="6">
        <v>1</v>
      </c>
      <c r="F51" s="6">
        <v>2</v>
      </c>
      <c r="G51" s="6">
        <v>58.38</v>
      </c>
      <c r="H51" s="6">
        <v>86.4</v>
      </c>
      <c r="I51" s="6">
        <v>0.959</v>
      </c>
      <c r="J51" s="6">
        <f t="shared" si="0"/>
        <v>82.86</v>
      </c>
      <c r="K51" s="6">
        <f t="shared" si="1"/>
        <v>73.07</v>
      </c>
      <c r="L51" s="6">
        <f>RANK(K51,K:K)</f>
        <v>49</v>
      </c>
      <c r="M51" s="6" t="s">
        <v>17</v>
      </c>
    </row>
    <row r="52" s="1" customFormat="1" ht="20" customHeight="1" spans="1:13">
      <c r="A52" s="6">
        <v>50</v>
      </c>
      <c r="B52" s="6" t="s">
        <v>114</v>
      </c>
      <c r="C52" s="6" t="s">
        <v>15</v>
      </c>
      <c r="D52" s="6" t="s">
        <v>115</v>
      </c>
      <c r="E52" s="6">
        <v>1</v>
      </c>
      <c r="F52" s="6">
        <v>7</v>
      </c>
      <c r="G52" s="6">
        <v>58.56</v>
      </c>
      <c r="H52" s="6">
        <v>86.23</v>
      </c>
      <c r="I52" s="6">
        <v>0.959</v>
      </c>
      <c r="J52" s="6">
        <f t="shared" si="0"/>
        <v>82.69</v>
      </c>
      <c r="K52" s="6">
        <f t="shared" si="1"/>
        <v>73.04</v>
      </c>
      <c r="L52" s="6">
        <f>RANK(K52,K:K)</f>
        <v>50</v>
      </c>
      <c r="M52" s="6" t="s">
        <v>17</v>
      </c>
    </row>
    <row r="53" s="1" customFormat="1" ht="20" customHeight="1" spans="1:13">
      <c r="A53" s="6">
        <v>51</v>
      </c>
      <c r="B53" s="6" t="s">
        <v>116</v>
      </c>
      <c r="C53" s="6" t="s">
        <v>15</v>
      </c>
      <c r="D53" s="6" t="s">
        <v>117</v>
      </c>
      <c r="E53" s="6">
        <v>3</v>
      </c>
      <c r="F53" s="6">
        <v>6</v>
      </c>
      <c r="G53" s="6">
        <v>57.56</v>
      </c>
      <c r="H53" s="6">
        <v>79.23</v>
      </c>
      <c r="I53" s="6">
        <v>1.05</v>
      </c>
      <c r="J53" s="6">
        <f t="shared" si="0"/>
        <v>83.19</v>
      </c>
      <c r="K53" s="6">
        <f t="shared" si="1"/>
        <v>72.94</v>
      </c>
      <c r="L53" s="6">
        <f>RANK(K53,K:K)</f>
        <v>51</v>
      </c>
      <c r="M53" s="6" t="s">
        <v>17</v>
      </c>
    </row>
    <row r="54" s="1" customFormat="1" ht="20" customHeight="1" spans="1:13">
      <c r="A54" s="6">
        <v>52</v>
      </c>
      <c r="B54" s="6" t="s">
        <v>118</v>
      </c>
      <c r="C54" s="6" t="s">
        <v>15</v>
      </c>
      <c r="D54" s="6" t="s">
        <v>119</v>
      </c>
      <c r="E54" s="6">
        <v>4</v>
      </c>
      <c r="F54" s="6">
        <v>1</v>
      </c>
      <c r="G54" s="6">
        <v>55.74</v>
      </c>
      <c r="H54" s="6">
        <v>80.9</v>
      </c>
      <c r="I54" s="6">
        <v>1.039</v>
      </c>
      <c r="J54" s="6">
        <f t="shared" si="0"/>
        <v>84.06</v>
      </c>
      <c r="K54" s="6">
        <f t="shared" si="1"/>
        <v>72.73</v>
      </c>
      <c r="L54" s="6">
        <f>RANK(K54,K:K)</f>
        <v>52</v>
      </c>
      <c r="M54" s="6" t="s">
        <v>17</v>
      </c>
    </row>
    <row r="55" s="1" customFormat="1" ht="20" customHeight="1" spans="1:13">
      <c r="A55" s="6">
        <v>53</v>
      </c>
      <c r="B55" s="6" t="s">
        <v>120</v>
      </c>
      <c r="C55" s="6" t="s">
        <v>15</v>
      </c>
      <c r="D55" s="6" t="s">
        <v>121</v>
      </c>
      <c r="E55" s="6">
        <v>4</v>
      </c>
      <c r="F55" s="6">
        <v>3</v>
      </c>
      <c r="G55" s="6">
        <v>62.14</v>
      </c>
      <c r="H55" s="6">
        <v>76.2</v>
      </c>
      <c r="I55" s="6">
        <v>1.039</v>
      </c>
      <c r="J55" s="6">
        <f t="shared" si="0"/>
        <v>79.17</v>
      </c>
      <c r="K55" s="6">
        <f t="shared" si="1"/>
        <v>72.36</v>
      </c>
      <c r="L55" s="6">
        <f>RANK(K55,K:K)</f>
        <v>53</v>
      </c>
      <c r="M55" s="6" t="s">
        <v>17</v>
      </c>
    </row>
    <row r="56" s="1" customFormat="1" ht="20" customHeight="1" spans="1:13">
      <c r="A56" s="6">
        <v>54</v>
      </c>
      <c r="B56" s="6" t="s">
        <v>122</v>
      </c>
      <c r="C56" s="6" t="s">
        <v>15</v>
      </c>
      <c r="D56" s="6" t="s">
        <v>123</v>
      </c>
      <c r="E56" s="6">
        <v>1</v>
      </c>
      <c r="F56" s="6">
        <v>4</v>
      </c>
      <c r="G56" s="6">
        <v>57.16</v>
      </c>
      <c r="H56" s="6">
        <v>85.43</v>
      </c>
      <c r="I56" s="6">
        <v>0.959</v>
      </c>
      <c r="J56" s="6">
        <f t="shared" si="0"/>
        <v>81.93</v>
      </c>
      <c r="K56" s="6">
        <f t="shared" si="1"/>
        <v>72.02</v>
      </c>
      <c r="L56" s="6">
        <f>RANK(K56,K:K)</f>
        <v>54</v>
      </c>
      <c r="M56" s="6" t="s">
        <v>17</v>
      </c>
    </row>
    <row r="57" s="1" customFormat="1" ht="20" customHeight="1" spans="1:13">
      <c r="A57" s="6">
        <v>55</v>
      </c>
      <c r="B57" s="6" t="s">
        <v>124</v>
      </c>
      <c r="C57" s="6" t="s">
        <v>15</v>
      </c>
      <c r="D57" s="6" t="s">
        <v>125</v>
      </c>
      <c r="E57" s="6">
        <v>2</v>
      </c>
      <c r="F57" s="6">
        <v>3</v>
      </c>
      <c r="G57" s="6">
        <v>56.2</v>
      </c>
      <c r="H57" s="6">
        <v>85.7</v>
      </c>
      <c r="I57" s="6">
        <v>0.963</v>
      </c>
      <c r="J57" s="6">
        <f t="shared" si="0"/>
        <v>82.53</v>
      </c>
      <c r="K57" s="6">
        <f t="shared" si="1"/>
        <v>72</v>
      </c>
      <c r="L57" s="6">
        <f>RANK(K57,K:K)</f>
        <v>55</v>
      </c>
      <c r="M57" s="6" t="s">
        <v>17</v>
      </c>
    </row>
    <row r="58" s="1" customFormat="1" ht="20" customHeight="1" spans="1:13">
      <c r="A58" s="6">
        <v>56</v>
      </c>
      <c r="B58" s="6" t="s">
        <v>126</v>
      </c>
      <c r="C58" s="6" t="s">
        <v>15</v>
      </c>
      <c r="D58" s="6" t="s">
        <v>127</v>
      </c>
      <c r="E58" s="6">
        <v>1</v>
      </c>
      <c r="F58" s="6">
        <v>10</v>
      </c>
      <c r="G58" s="6">
        <v>57.8</v>
      </c>
      <c r="H58" s="6">
        <v>84.9</v>
      </c>
      <c r="I58" s="6">
        <v>0.959</v>
      </c>
      <c r="J58" s="6">
        <f t="shared" si="0"/>
        <v>81.42</v>
      </c>
      <c r="K58" s="6">
        <f t="shared" si="1"/>
        <v>71.97</v>
      </c>
      <c r="L58" s="6">
        <f>RANK(K58,K:K)</f>
        <v>56</v>
      </c>
      <c r="M58" s="6" t="s">
        <v>17</v>
      </c>
    </row>
    <row r="59" s="1" customFormat="1" ht="20" customHeight="1" spans="1:13">
      <c r="A59" s="6">
        <v>57</v>
      </c>
      <c r="B59" s="6" t="s">
        <v>128</v>
      </c>
      <c r="C59" s="6" t="s">
        <v>15</v>
      </c>
      <c r="D59" s="6" t="s">
        <v>129</v>
      </c>
      <c r="E59" s="6">
        <v>4</v>
      </c>
      <c r="F59" s="6">
        <v>8</v>
      </c>
      <c r="G59" s="6">
        <v>57.66</v>
      </c>
      <c r="H59" s="6">
        <v>77.9</v>
      </c>
      <c r="I59" s="6">
        <v>1.039</v>
      </c>
      <c r="J59" s="6">
        <f t="shared" si="0"/>
        <v>80.94</v>
      </c>
      <c r="K59" s="6">
        <f t="shared" si="1"/>
        <v>71.63</v>
      </c>
      <c r="L59" s="6">
        <f>RANK(K59,K:K)</f>
        <v>57</v>
      </c>
      <c r="M59" s="6" t="s">
        <v>17</v>
      </c>
    </row>
    <row r="60" s="1" customFormat="1" ht="20" customHeight="1" spans="1:13">
      <c r="A60" s="6">
        <v>58</v>
      </c>
      <c r="B60" s="6" t="s">
        <v>130</v>
      </c>
      <c r="C60" s="6" t="s">
        <v>15</v>
      </c>
      <c r="D60" s="6" t="s">
        <v>131</v>
      </c>
      <c r="E60" s="6">
        <v>4</v>
      </c>
      <c r="F60" s="6">
        <v>16</v>
      </c>
      <c r="G60" s="6">
        <v>61.62</v>
      </c>
      <c r="H60" s="6">
        <v>73.3</v>
      </c>
      <c r="I60" s="6">
        <v>1.039</v>
      </c>
      <c r="J60" s="6">
        <f t="shared" si="0"/>
        <v>76.16</v>
      </c>
      <c r="K60" s="6">
        <f t="shared" si="1"/>
        <v>70.34</v>
      </c>
      <c r="L60" s="6">
        <f>RANK(K60,K:K)</f>
        <v>58</v>
      </c>
      <c r="M60" s="6" t="s">
        <v>17</v>
      </c>
    </row>
    <row r="61" s="1" customFormat="1" ht="20" customHeight="1" spans="1:13">
      <c r="A61" s="6">
        <v>59</v>
      </c>
      <c r="B61" s="6" t="s">
        <v>132</v>
      </c>
      <c r="C61" s="6" t="s">
        <v>15</v>
      </c>
      <c r="D61" s="6" t="s">
        <v>133</v>
      </c>
      <c r="E61" s="6">
        <v>4</v>
      </c>
      <c r="F61" s="6">
        <v>15</v>
      </c>
      <c r="G61" s="6">
        <v>57.9</v>
      </c>
      <c r="H61" s="6">
        <v>75.5</v>
      </c>
      <c r="I61" s="6">
        <v>1.039</v>
      </c>
      <c r="J61" s="6">
        <f t="shared" si="0"/>
        <v>78.44</v>
      </c>
      <c r="K61" s="6">
        <f t="shared" si="1"/>
        <v>70.22</v>
      </c>
      <c r="L61" s="6">
        <f>RANK(K61,K:K)</f>
        <v>59</v>
      </c>
      <c r="M61" s="6" t="s">
        <v>17</v>
      </c>
    </row>
    <row r="62" s="1" customFormat="1" ht="20" customHeight="1" spans="1:13">
      <c r="A62" s="6">
        <v>60</v>
      </c>
      <c r="B62" s="6" t="s">
        <v>134</v>
      </c>
      <c r="C62" s="6" t="s">
        <v>15</v>
      </c>
      <c r="D62" s="6" t="s">
        <v>135</v>
      </c>
      <c r="E62" s="6">
        <v>3</v>
      </c>
      <c r="F62" s="6">
        <v>10</v>
      </c>
      <c r="G62" s="6">
        <v>57.94</v>
      </c>
      <c r="H62" s="6">
        <v>73.97</v>
      </c>
      <c r="I62" s="6">
        <v>1.05</v>
      </c>
      <c r="J62" s="6">
        <f t="shared" si="0"/>
        <v>77.67</v>
      </c>
      <c r="K62" s="6">
        <f t="shared" si="1"/>
        <v>69.78</v>
      </c>
      <c r="L62" s="6">
        <f>RANK(K62,K:K)</f>
        <v>60</v>
      </c>
      <c r="M62" s="6" t="s">
        <v>17</v>
      </c>
    </row>
    <row r="63" s="1" customFormat="1" ht="20" customHeight="1" spans="1:13">
      <c r="A63" s="6">
        <v>61</v>
      </c>
      <c r="B63" s="6" t="s">
        <v>136</v>
      </c>
      <c r="C63" s="6" t="s">
        <v>15</v>
      </c>
      <c r="D63" s="6" t="s">
        <v>137</v>
      </c>
      <c r="E63" s="6">
        <v>2</v>
      </c>
      <c r="F63" s="6">
        <v>2</v>
      </c>
      <c r="G63" s="6">
        <v>63</v>
      </c>
      <c r="H63" s="6">
        <v>76.5</v>
      </c>
      <c r="I63" s="6">
        <v>0.963</v>
      </c>
      <c r="J63" s="6">
        <f t="shared" si="0"/>
        <v>73.67</v>
      </c>
      <c r="K63" s="6">
        <f t="shared" si="1"/>
        <v>69.4</v>
      </c>
      <c r="L63" s="6">
        <f>RANK(K63,K:K)</f>
        <v>61</v>
      </c>
      <c r="M63" s="6" t="s">
        <v>17</v>
      </c>
    </row>
    <row r="64" s="1" customFormat="1" ht="20" customHeight="1" spans="1:13">
      <c r="A64" s="6">
        <v>62</v>
      </c>
      <c r="B64" s="6" t="s">
        <v>138</v>
      </c>
      <c r="C64" s="6" t="s">
        <v>15</v>
      </c>
      <c r="D64" s="6" t="s">
        <v>139</v>
      </c>
      <c r="E64" s="6">
        <v>2</v>
      </c>
      <c r="F64" s="6">
        <v>12</v>
      </c>
      <c r="G64" s="6">
        <v>59.98</v>
      </c>
      <c r="H64" s="6">
        <v>75.2</v>
      </c>
      <c r="I64" s="6">
        <v>0.963</v>
      </c>
      <c r="J64" s="6">
        <f t="shared" si="0"/>
        <v>72.42</v>
      </c>
      <c r="K64" s="6">
        <f t="shared" si="1"/>
        <v>67.44</v>
      </c>
      <c r="L64" s="6">
        <f>RANK(K64,K:K)</f>
        <v>62</v>
      </c>
      <c r="M64" s="6" t="s">
        <v>17</v>
      </c>
    </row>
    <row r="65" s="1" customFormat="1" ht="20" customHeight="1" spans="1:13">
      <c r="A65" s="6">
        <v>63</v>
      </c>
      <c r="B65" s="6" t="s">
        <v>140</v>
      </c>
      <c r="C65" s="6" t="s">
        <v>15</v>
      </c>
      <c r="D65" s="6" t="s">
        <v>141</v>
      </c>
      <c r="E65" s="6">
        <v>2</v>
      </c>
      <c r="F65" s="6">
        <v>6</v>
      </c>
      <c r="G65" s="6">
        <v>57.66</v>
      </c>
      <c r="H65" s="6">
        <v>75.17</v>
      </c>
      <c r="I65" s="6">
        <v>0.963</v>
      </c>
      <c r="J65" s="6">
        <f t="shared" si="0"/>
        <v>72.39</v>
      </c>
      <c r="K65" s="6">
        <f t="shared" si="1"/>
        <v>66.5</v>
      </c>
      <c r="L65" s="6">
        <f>RANK(K65,K:K)</f>
        <v>63</v>
      </c>
      <c r="M65" s="6" t="s">
        <v>17</v>
      </c>
    </row>
    <row r="66" s="1" customFormat="1" ht="20" customHeight="1" spans="1:13">
      <c r="A66" s="6">
        <v>64</v>
      </c>
      <c r="B66" s="6"/>
      <c r="C66" s="6" t="s">
        <v>15</v>
      </c>
      <c r="D66" s="6" t="s">
        <v>142</v>
      </c>
      <c r="E66" s="6">
        <v>3</v>
      </c>
      <c r="F66" s="6">
        <v>4</v>
      </c>
      <c r="G66" s="6">
        <v>70.4</v>
      </c>
      <c r="H66" s="6">
        <v>58.33</v>
      </c>
      <c r="I66" s="6">
        <v>1.05</v>
      </c>
      <c r="J66" s="6"/>
      <c r="K66" s="6"/>
      <c r="L66" s="6"/>
      <c r="M66" s="6"/>
    </row>
    <row r="67" s="1" customFormat="1" ht="20" customHeight="1" spans="1:13">
      <c r="A67" s="6">
        <v>65</v>
      </c>
      <c r="B67" s="6"/>
      <c r="C67" s="6" t="s">
        <v>15</v>
      </c>
      <c r="D67" s="6" t="s">
        <v>143</v>
      </c>
      <c r="E67" s="6">
        <v>3</v>
      </c>
      <c r="F67" s="6">
        <v>11</v>
      </c>
      <c r="G67" s="6">
        <v>55.34</v>
      </c>
      <c r="H67" s="6">
        <v>57</v>
      </c>
      <c r="I67" s="6">
        <v>1.05</v>
      </c>
      <c r="J67" s="6"/>
      <c r="K67" s="6"/>
      <c r="L67" s="6"/>
      <c r="M67" s="6"/>
    </row>
    <row r="68" s="1" customFormat="1" ht="20" customHeight="1" spans="1:13">
      <c r="A68" s="6">
        <v>66</v>
      </c>
      <c r="B68" s="6"/>
      <c r="C68" s="6" t="s">
        <v>15</v>
      </c>
      <c r="D68" s="6" t="s">
        <v>144</v>
      </c>
      <c r="E68" s="6">
        <v>3</v>
      </c>
      <c r="F68" s="6" t="s">
        <v>145</v>
      </c>
      <c r="G68" s="6">
        <v>73.32</v>
      </c>
      <c r="H68" s="6"/>
      <c r="I68" s="6"/>
      <c r="J68" s="6"/>
      <c r="K68" s="6"/>
      <c r="L68" s="6"/>
      <c r="M68" s="6"/>
    </row>
    <row r="69" s="1" customFormat="1" ht="20" customHeight="1" spans="1:13">
      <c r="A69" s="6">
        <v>67</v>
      </c>
      <c r="B69" s="6"/>
      <c r="C69" s="6" t="s">
        <v>15</v>
      </c>
      <c r="D69" s="6" t="s">
        <v>146</v>
      </c>
      <c r="E69" s="6">
        <v>1</v>
      </c>
      <c r="F69" s="6" t="s">
        <v>145</v>
      </c>
      <c r="G69" s="6">
        <v>59.88</v>
      </c>
      <c r="H69" s="6"/>
      <c r="I69" s="6"/>
      <c r="J69" s="6"/>
      <c r="K69" s="6"/>
      <c r="L69" s="6"/>
      <c r="M69" s="6"/>
    </row>
    <row r="70" s="1" customFormat="1" ht="20" customHeight="1" spans="1:13">
      <c r="A70" s="6">
        <v>68</v>
      </c>
      <c r="B70" s="6"/>
      <c r="C70" s="6" t="s">
        <v>15</v>
      </c>
      <c r="D70" s="6" t="s">
        <v>147</v>
      </c>
      <c r="E70" s="6">
        <v>3</v>
      </c>
      <c r="F70" s="6" t="s">
        <v>145</v>
      </c>
      <c r="G70" s="6">
        <v>59.46</v>
      </c>
      <c r="H70" s="6"/>
      <c r="I70" s="6"/>
      <c r="J70" s="6"/>
      <c r="K70" s="6"/>
      <c r="L70" s="6"/>
      <c r="M70" s="6"/>
    </row>
    <row r="71" s="1" customFormat="1" ht="20" customHeight="1" spans="1:13">
      <c r="A71" s="6">
        <v>69</v>
      </c>
      <c r="B71" s="6"/>
      <c r="C71" s="6" t="s">
        <v>15</v>
      </c>
      <c r="D71" s="6" t="s">
        <v>148</v>
      </c>
      <c r="E71" s="6">
        <v>3</v>
      </c>
      <c r="F71" s="6" t="s">
        <v>145</v>
      </c>
      <c r="G71" s="6">
        <v>57.66</v>
      </c>
      <c r="H71" s="6"/>
      <c r="I71" s="6"/>
      <c r="J71" s="6"/>
      <c r="K71" s="6"/>
      <c r="L71" s="6"/>
      <c r="M71" s="6"/>
    </row>
    <row r="72" s="1" customFormat="1" ht="20" customHeight="1" spans="1:13">
      <c r="A72" s="6">
        <v>70</v>
      </c>
      <c r="B72" s="6"/>
      <c r="C72" s="6" t="s">
        <v>15</v>
      </c>
      <c r="D72" s="6" t="s">
        <v>149</v>
      </c>
      <c r="E72" s="6">
        <v>4</v>
      </c>
      <c r="F72" s="6" t="s">
        <v>145</v>
      </c>
      <c r="G72" s="6">
        <v>55.36</v>
      </c>
      <c r="H72" s="6"/>
      <c r="I72" s="6"/>
      <c r="J72" s="6"/>
      <c r="K72" s="6"/>
      <c r="L72" s="6"/>
      <c r="M72" s="6"/>
    </row>
    <row r="1048493" s="2" customFormat="1"/>
    <row r="1048494" s="2" customFormat="1"/>
    <row r="1048495" s="2" customFormat="1"/>
    <row r="1048496" s="2" customFormat="1"/>
    <row r="1048497" s="2" customFormat="1"/>
    <row r="1048498" s="2" customFormat="1"/>
    <row r="1048499" s="2" customFormat="1"/>
    <row r="1048500" s="2" customFormat="1"/>
    <row r="1048501" s="2" customFormat="1"/>
    <row r="1048502" s="2" customFormat="1"/>
    <row r="1048503" s="2" customFormat="1"/>
    <row r="1048504" s="2" customFormat="1"/>
    <row r="1048505" s="2" customFormat="1"/>
    <row r="1048506" s="2" customFormat="1"/>
    <row r="1048507" s="2" customFormat="1"/>
    <row r="1048508" s="2" customFormat="1"/>
    <row r="1048509" s="2" customFormat="1"/>
    <row r="1048510" s="2" customFormat="1"/>
    <row r="1048511" s="2" customFormat="1"/>
    <row r="1048512" s="2" customFormat="1"/>
    <row r="1048513" s="2" customFormat="1"/>
    <row r="1048514" s="2" customFormat="1"/>
    <row r="1048515" s="2" customFormat="1"/>
    <row r="1048516" s="2" customFormat="1"/>
    <row r="1048517" s="2" customFormat="1"/>
    <row r="1048518" s="2" customFormat="1"/>
    <row r="1048519" s="2" customFormat="1"/>
    <row r="1048520" s="2" customFormat="1"/>
    <row r="1048521" s="2" customFormat="1"/>
    <row r="1048522" s="2" customFormat="1"/>
    <row r="1048523" s="2" customFormat="1"/>
    <row r="1048524" s="2" customFormat="1"/>
    <row r="1048525" s="2" customFormat="1"/>
    <row r="1048526" s="2" customFormat="1"/>
    <row r="1048527" s="2" customFormat="1"/>
    <row r="1048528" s="2" customFormat="1"/>
    <row r="1048529" s="2" customFormat="1"/>
    <row r="1048530" s="2" customFormat="1"/>
    <row r="1048531" s="2" customFormat="1"/>
    <row r="1048532" s="2" customFormat="1"/>
    <row r="1048533" s="2" customFormat="1"/>
    <row r="1048534" s="2" customFormat="1"/>
    <row r="1048535" s="2" customFormat="1"/>
    <row r="1048536" s="2" customFormat="1"/>
    <row r="1048537" s="2" customFormat="1"/>
    <row r="1048538" s="2" customFormat="1"/>
    <row r="1048539" s="2" customFormat="1"/>
    <row r="1048540" s="2" customFormat="1"/>
    <row r="1048541" s="2" customFormat="1"/>
    <row r="1048542" s="2" customFormat="1"/>
    <row r="1048543" s="2" customFormat="1"/>
    <row r="1048544" s="2" customFormat="1"/>
    <row r="1048545" s="2" customFormat="1"/>
    <row r="1048546" s="2" customFormat="1"/>
    <row r="1048547" s="2" customFormat="1"/>
    <row r="1048548" s="2" customFormat="1"/>
    <row r="1048549" s="2" customFormat="1"/>
    <row r="1048550" s="2" customFormat="1"/>
    <row r="1048551" s="2" customFormat="1"/>
  </sheetData>
  <mergeCells count="1">
    <mergeCell ref="A1:M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10394</dc:creator>
  <cp:lastModifiedBy>10394</cp:lastModifiedBy>
  <dcterms:created xsi:type="dcterms:W3CDTF">2015-06-05T18:19:00Z</dcterms:created>
  <dcterms:modified xsi:type="dcterms:W3CDTF">2023-01-31T01:05:05Z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