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<sst xmlns="http://schemas.openxmlformats.org/spreadsheetml/2006/main" count="97" uniqueCount="67">
  <si>
    <t>2022年连山壮族瑶族自治县公开招聘教师（第二次）总成绩及进入体检人员名单</t>
  </si>
  <si>
    <t>序号</t>
  </si>
  <si>
    <t>岗位代码</t>
  </si>
  <si>
    <t>准考证号</t>
  </si>
  <si>
    <t>笔试成绩</t>
  </si>
  <si>
    <t>占60%比例分</t>
  </si>
  <si>
    <t>面试成绩</t>
  </si>
  <si>
    <t xml:space="preserve">占40%比例分
</t>
  </si>
  <si>
    <t>总成绩</t>
  </si>
  <si>
    <t xml:space="preserve"> 排名</t>
  </si>
  <si>
    <t>是否体检</t>
  </si>
  <si>
    <t>1</t>
  </si>
  <si>
    <t>202282508001</t>
  </si>
  <si>
    <t>是</t>
  </si>
  <si>
    <t>2</t>
  </si>
  <si>
    <t>202282508002</t>
  </si>
  <si>
    <t>否</t>
  </si>
  <si>
    <t>3</t>
  </si>
  <si>
    <t>202282508003</t>
  </si>
  <si>
    <t>4</t>
  </si>
  <si>
    <t>202282508075</t>
  </si>
  <si>
    <t>缺考</t>
  </si>
  <si>
    <t>5</t>
  </si>
  <si>
    <t>202282508010</t>
  </si>
  <si>
    <t>6</t>
  </si>
  <si>
    <t>202282508012</t>
  </si>
  <si>
    <t>7</t>
  </si>
  <si>
    <t>202282508005</t>
  </si>
  <si>
    <t>8</t>
  </si>
  <si>
    <t>202282508018</t>
  </si>
  <si>
    <t>9</t>
  </si>
  <si>
    <t>202282508015</t>
  </si>
  <si>
    <t>10</t>
  </si>
  <si>
    <t>202282508017</t>
  </si>
  <si>
    <t>11</t>
  </si>
  <si>
    <t>202282508021</t>
  </si>
  <si>
    <t>12</t>
  </si>
  <si>
    <t>202282508022</t>
  </si>
  <si>
    <t>13</t>
  </si>
  <si>
    <t>202282508024</t>
  </si>
  <si>
    <t>14</t>
  </si>
  <si>
    <t>202282508026</t>
  </si>
  <si>
    <t>15</t>
  </si>
  <si>
    <t>202282508030</t>
  </si>
  <si>
    <t>16</t>
  </si>
  <si>
    <t>202282508031</t>
  </si>
  <si>
    <t>17</t>
  </si>
  <si>
    <t>202282508032</t>
  </si>
  <si>
    <t>18</t>
  </si>
  <si>
    <t>202282508042</t>
  </si>
  <si>
    <t>19</t>
  </si>
  <si>
    <t>20220408</t>
  </si>
  <si>
    <t>202282508041</t>
  </si>
  <si>
    <t>20</t>
  </si>
  <si>
    <t>202282508043</t>
  </si>
  <si>
    <t>21</t>
  </si>
  <si>
    <t>202282508058</t>
  </si>
  <si>
    <t>22</t>
  </si>
  <si>
    <t>202282508060</t>
  </si>
  <si>
    <t>23</t>
  </si>
  <si>
    <t>202282508064</t>
  </si>
  <si>
    <t>24</t>
  </si>
  <si>
    <t>202282508068</t>
  </si>
  <si>
    <t>25</t>
  </si>
  <si>
    <t>202282508074</t>
  </si>
  <si>
    <t>26</t>
  </si>
  <si>
    <t>202282508073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</si>
</sst>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M4" sqref="M4"/>
    </sheetView>
  </sheetViews>
  <sheetFormatPr defaultColWidth="9" defaultRowHeight="13.5"/>
  <cols>
    <col min="1" max="1" width="4.5" customWidth="1"/>
    <col min="2" max="2" width="11.125" customWidth="1"/>
    <col min="3" max="3" width="14.625" customWidth="1"/>
    <col min="4" max="4" width="9.25" customWidth="1"/>
    <col min="5" max="5" width="8.5" customWidth="1"/>
    <col min="6" max="6" width="9.375" customWidth="1"/>
    <col min="7" max="7" width="7.5" customWidth="1"/>
    <col min="8" max="8" width="7.625" customWidth="1"/>
    <col min="9" max="9" width="7.125" customWidth="1"/>
    <col min="10" max="10" width="5.125" customWidth="1"/>
  </cols>
  <sheetData>
    <row r="1" ht="4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2" t="s">
        <v>6</v>
      </c>
      <c r="G2" s="5" t="s">
        <v>7</v>
      </c>
      <c r="H2" s="6" t="s">
        <v>8</v>
      </c>
      <c r="I2" s="6" t="s">
        <v>9</v>
      </c>
      <c r="J2" s="18" t="s">
        <v>10</v>
      </c>
    </row>
    <row r="3" ht="20.25" customHeight="1" spans="1:10">
      <c r="A3" s="7" t="s">
        <v>11</v>
      </c>
      <c r="B3" s="8">
        <v>20220401</v>
      </c>
      <c r="C3" s="8" t="s">
        <v>12</v>
      </c>
      <c r="D3" s="9">
        <v>72.32</v>
      </c>
      <c r="E3" s="10">
        <f>D3*0.6</f>
        <v>43.392</v>
      </c>
      <c r="F3" s="10">
        <v>83</v>
      </c>
      <c r="G3" s="10">
        <f>F3*0.4</f>
        <v>33.2</v>
      </c>
      <c r="H3" s="11">
        <f>E3+G3</f>
        <v>76.592</v>
      </c>
      <c r="I3" s="19">
        <v>1</v>
      </c>
      <c r="J3" s="19" t="s">
        <v>13</v>
      </c>
    </row>
    <row r="4" ht="20.25" customHeight="1" spans="1:10">
      <c r="A4" s="7" t="s">
        <v>14</v>
      </c>
      <c r="B4" s="8">
        <v>20220401</v>
      </c>
      <c r="C4" s="8" t="s">
        <v>15</v>
      </c>
      <c r="D4" s="9">
        <v>69.44</v>
      </c>
      <c r="E4" s="10">
        <f t="shared" ref="E4:E28" si="0">D4*0.6</f>
        <v>41.664</v>
      </c>
      <c r="F4" s="10">
        <v>79.25</v>
      </c>
      <c r="G4" s="10">
        <f t="shared" ref="G4:G28" si="1">F4*0.4</f>
        <v>31.7</v>
      </c>
      <c r="H4" s="11">
        <f t="shared" ref="H4:H28" si="2">E4+G4</f>
        <v>73.364</v>
      </c>
      <c r="I4" s="19">
        <v>2</v>
      </c>
      <c r="J4" s="19" t="s">
        <v>16</v>
      </c>
    </row>
    <row r="5" ht="20.25" customHeight="1" spans="1:10">
      <c r="A5" s="7" t="s">
        <v>17</v>
      </c>
      <c r="B5" s="8">
        <v>20220401</v>
      </c>
      <c r="C5" s="8" t="s">
        <v>18</v>
      </c>
      <c r="D5" s="9">
        <v>67.68</v>
      </c>
      <c r="E5" s="10">
        <f t="shared" si="0"/>
        <v>40.608</v>
      </c>
      <c r="F5" s="10">
        <v>74.85</v>
      </c>
      <c r="G5" s="10">
        <f t="shared" si="1"/>
        <v>29.94</v>
      </c>
      <c r="H5" s="11">
        <f t="shared" si="2"/>
        <v>70.548</v>
      </c>
      <c r="I5" s="19">
        <v>3</v>
      </c>
      <c r="J5" s="19" t="s">
        <v>16</v>
      </c>
    </row>
    <row r="6" ht="20.25" customHeight="1" spans="1:10">
      <c r="A6" s="7" t="s">
        <v>19</v>
      </c>
      <c r="B6" s="8">
        <v>20220402</v>
      </c>
      <c r="C6" s="8" t="s">
        <v>20</v>
      </c>
      <c r="D6" s="9">
        <v>72.88</v>
      </c>
      <c r="E6" s="10">
        <f t="shared" si="0"/>
        <v>43.728</v>
      </c>
      <c r="F6" s="10" t="s">
        <v>21</v>
      </c>
      <c r="G6" s="10">
        <v>0</v>
      </c>
      <c r="H6" s="11">
        <v>43.73</v>
      </c>
      <c r="I6" s="19">
        <v>1</v>
      </c>
      <c r="J6" s="19" t="s">
        <v>16</v>
      </c>
    </row>
    <row r="7" ht="20.25" customHeight="1" spans="1:10">
      <c r="A7" s="7" t="s">
        <v>22</v>
      </c>
      <c r="B7" s="8">
        <v>20220403</v>
      </c>
      <c r="C7" s="8" t="s">
        <v>23</v>
      </c>
      <c r="D7" s="9">
        <v>86.44</v>
      </c>
      <c r="E7" s="10">
        <f t="shared" si="0"/>
        <v>51.864</v>
      </c>
      <c r="F7" s="10">
        <v>85.55</v>
      </c>
      <c r="G7" s="10">
        <f t="shared" si="1"/>
        <v>34.22</v>
      </c>
      <c r="H7" s="11">
        <f t="shared" si="2"/>
        <v>86.084</v>
      </c>
      <c r="I7" s="19">
        <v>1</v>
      </c>
      <c r="J7" s="19" t="s">
        <v>13</v>
      </c>
    </row>
    <row r="8" ht="20.25" customHeight="1" spans="1:10">
      <c r="A8" s="7" t="s">
        <v>24</v>
      </c>
      <c r="B8" s="8">
        <v>20220403</v>
      </c>
      <c r="C8" s="8" t="s">
        <v>25</v>
      </c>
      <c r="D8" s="9">
        <v>79.32</v>
      </c>
      <c r="E8" s="10">
        <f t="shared" si="0"/>
        <v>47.592</v>
      </c>
      <c r="F8" s="10">
        <v>81.15</v>
      </c>
      <c r="G8" s="10">
        <f t="shared" si="1"/>
        <v>32.46</v>
      </c>
      <c r="H8" s="11">
        <f t="shared" si="2"/>
        <v>80.052</v>
      </c>
      <c r="I8" s="19">
        <v>2</v>
      </c>
      <c r="J8" s="19" t="s">
        <v>16</v>
      </c>
    </row>
    <row r="9" ht="20.25" customHeight="1" spans="1:10">
      <c r="A9" s="7" t="s">
        <v>26</v>
      </c>
      <c r="B9" s="8">
        <v>20220403</v>
      </c>
      <c r="C9" s="8" t="s">
        <v>27</v>
      </c>
      <c r="D9" s="9">
        <v>76.72</v>
      </c>
      <c r="E9" s="10">
        <f t="shared" si="0"/>
        <v>46.032</v>
      </c>
      <c r="F9" s="10" t="s">
        <v>21</v>
      </c>
      <c r="G9" s="10">
        <v>0</v>
      </c>
      <c r="H9" s="11">
        <f t="shared" si="2"/>
        <v>46.032</v>
      </c>
      <c r="I9" s="19">
        <v>3</v>
      </c>
      <c r="J9" s="19" t="s">
        <v>16</v>
      </c>
    </row>
    <row r="10" ht="20.25" customHeight="1" spans="1:10">
      <c r="A10" s="7" t="s">
        <v>28</v>
      </c>
      <c r="B10" s="8">
        <v>20220404</v>
      </c>
      <c r="C10" s="8" t="s">
        <v>29</v>
      </c>
      <c r="D10" s="9">
        <v>81.36</v>
      </c>
      <c r="E10" s="10">
        <f t="shared" si="0"/>
        <v>48.816</v>
      </c>
      <c r="F10" s="12">
        <v>84.6</v>
      </c>
      <c r="G10" s="10">
        <f t="shared" si="1"/>
        <v>33.84</v>
      </c>
      <c r="H10" s="11">
        <f t="shared" si="2"/>
        <v>82.656</v>
      </c>
      <c r="I10" s="19">
        <v>1</v>
      </c>
      <c r="J10" s="19" t="s">
        <v>13</v>
      </c>
    </row>
    <row r="11" ht="20.25" customHeight="1" spans="1:10">
      <c r="A11" s="7" t="s">
        <v>30</v>
      </c>
      <c r="B11" s="8">
        <v>20220404</v>
      </c>
      <c r="C11" s="8" t="s">
        <v>31</v>
      </c>
      <c r="D11" s="9">
        <v>76.44</v>
      </c>
      <c r="E11" s="10">
        <f t="shared" si="0"/>
        <v>45.864</v>
      </c>
      <c r="F11" s="12">
        <v>83.3</v>
      </c>
      <c r="G11" s="10">
        <f t="shared" si="1"/>
        <v>33.32</v>
      </c>
      <c r="H11" s="11">
        <f t="shared" si="2"/>
        <v>79.184</v>
      </c>
      <c r="I11" s="19">
        <v>2</v>
      </c>
      <c r="J11" s="19" t="s">
        <v>16</v>
      </c>
    </row>
    <row r="12" ht="20.25" customHeight="1" spans="1:10">
      <c r="A12" s="7" t="s">
        <v>32</v>
      </c>
      <c r="B12" s="8">
        <v>20220404</v>
      </c>
      <c r="C12" s="8" t="s">
        <v>33</v>
      </c>
      <c r="D12" s="9">
        <v>74.64</v>
      </c>
      <c r="E12" s="10">
        <f t="shared" si="0"/>
        <v>44.784</v>
      </c>
      <c r="F12" s="12">
        <v>87.3</v>
      </c>
      <c r="G12" s="10">
        <f t="shared" si="1"/>
        <v>34.92</v>
      </c>
      <c r="H12" s="11">
        <f t="shared" si="2"/>
        <v>79.704</v>
      </c>
      <c r="I12" s="19">
        <v>3</v>
      </c>
      <c r="J12" s="19" t="s">
        <v>16</v>
      </c>
    </row>
    <row r="13" ht="20.25" customHeight="1" spans="1:10">
      <c r="A13" s="7" t="s">
        <v>34</v>
      </c>
      <c r="B13" s="8">
        <v>20220405</v>
      </c>
      <c r="C13" s="8" t="s">
        <v>35</v>
      </c>
      <c r="D13" s="9">
        <v>81.52</v>
      </c>
      <c r="E13" s="10">
        <f t="shared" si="0"/>
        <v>48.912</v>
      </c>
      <c r="F13" s="12">
        <v>86.4</v>
      </c>
      <c r="G13" s="10">
        <f t="shared" si="1"/>
        <v>34.56</v>
      </c>
      <c r="H13" s="11">
        <f t="shared" si="2"/>
        <v>83.472</v>
      </c>
      <c r="I13" s="19">
        <v>1</v>
      </c>
      <c r="J13" s="19" t="s">
        <v>13</v>
      </c>
    </row>
    <row r="14" ht="20.25" customHeight="1" spans="1:10">
      <c r="A14" s="7" t="s">
        <v>36</v>
      </c>
      <c r="B14" s="8">
        <v>20220405</v>
      </c>
      <c r="C14" s="8" t="s">
        <v>37</v>
      </c>
      <c r="D14" s="9">
        <v>80.96</v>
      </c>
      <c r="E14" s="10">
        <f t="shared" si="0"/>
        <v>48.576</v>
      </c>
      <c r="F14" s="12">
        <v>82.05</v>
      </c>
      <c r="G14" s="10">
        <f t="shared" si="1"/>
        <v>32.82</v>
      </c>
      <c r="H14" s="11">
        <f t="shared" si="2"/>
        <v>81.396</v>
      </c>
      <c r="I14" s="19">
        <v>2</v>
      </c>
      <c r="J14" s="19" t="s">
        <v>16</v>
      </c>
    </row>
    <row r="15" ht="20.25" customHeight="1" spans="1:10">
      <c r="A15" s="7" t="s">
        <v>38</v>
      </c>
      <c r="B15" s="8">
        <v>20220405</v>
      </c>
      <c r="C15" s="8" t="s">
        <v>39</v>
      </c>
      <c r="D15" s="9">
        <v>78.36</v>
      </c>
      <c r="E15" s="10">
        <f t="shared" si="0"/>
        <v>47.016</v>
      </c>
      <c r="F15" s="12" t="s">
        <v>21</v>
      </c>
      <c r="G15" s="10">
        <v>0</v>
      </c>
      <c r="H15" s="11">
        <v>47.02</v>
      </c>
      <c r="I15" s="19">
        <v>3</v>
      </c>
      <c r="J15" s="19" t="s">
        <v>16</v>
      </c>
    </row>
    <row r="16" ht="20.25" customHeight="1" spans="1:10">
      <c r="A16" s="7" t="s">
        <v>40</v>
      </c>
      <c r="B16" s="8">
        <v>20220406</v>
      </c>
      <c r="C16" s="8" t="s">
        <v>41</v>
      </c>
      <c r="D16" s="9">
        <v>83.56</v>
      </c>
      <c r="E16" s="10">
        <f t="shared" si="0"/>
        <v>50.136</v>
      </c>
      <c r="F16" s="12">
        <v>88.45</v>
      </c>
      <c r="G16" s="10">
        <f t="shared" si="1"/>
        <v>35.38</v>
      </c>
      <c r="H16" s="11">
        <f t="shared" si="2"/>
        <v>85.516</v>
      </c>
      <c r="I16" s="19">
        <v>1</v>
      </c>
      <c r="J16" s="19" t="s">
        <v>13</v>
      </c>
    </row>
    <row r="17" ht="20.25" customHeight="1" spans="1:10">
      <c r="A17" s="7" t="s">
        <v>42</v>
      </c>
      <c r="B17" s="8">
        <v>20220406</v>
      </c>
      <c r="C17" s="8" t="s">
        <v>43</v>
      </c>
      <c r="D17" s="9">
        <v>82.6</v>
      </c>
      <c r="E17" s="10">
        <f t="shared" si="0"/>
        <v>49.56</v>
      </c>
      <c r="F17" s="12">
        <v>72.9</v>
      </c>
      <c r="G17" s="10">
        <f t="shared" si="1"/>
        <v>29.16</v>
      </c>
      <c r="H17" s="11">
        <f t="shared" si="2"/>
        <v>78.72</v>
      </c>
      <c r="I17" s="19">
        <v>3</v>
      </c>
      <c r="J17" s="19" t="s">
        <v>16</v>
      </c>
    </row>
    <row r="18" ht="20.25" customHeight="1" spans="1:10">
      <c r="A18" s="7" t="s">
        <v>44</v>
      </c>
      <c r="B18" s="8">
        <v>20220406</v>
      </c>
      <c r="C18" s="8" t="s">
        <v>45</v>
      </c>
      <c r="D18" s="9">
        <v>78.76</v>
      </c>
      <c r="E18" s="10">
        <f t="shared" si="0"/>
        <v>47.256</v>
      </c>
      <c r="F18" s="12">
        <v>89.95</v>
      </c>
      <c r="G18" s="10">
        <f t="shared" si="1"/>
        <v>35.98</v>
      </c>
      <c r="H18" s="11">
        <f t="shared" si="2"/>
        <v>83.236</v>
      </c>
      <c r="I18" s="19">
        <v>2</v>
      </c>
      <c r="J18" s="19" t="s">
        <v>16</v>
      </c>
    </row>
    <row r="19" ht="20.25" customHeight="1" spans="1:10">
      <c r="A19" s="7" t="s">
        <v>46</v>
      </c>
      <c r="B19" s="8">
        <v>20220407</v>
      </c>
      <c r="C19" s="8" t="s">
        <v>47</v>
      </c>
      <c r="D19" s="9">
        <v>78.36</v>
      </c>
      <c r="E19" s="10">
        <f t="shared" si="0"/>
        <v>47.016</v>
      </c>
      <c r="F19" s="12" t="s">
        <v>21</v>
      </c>
      <c r="G19" s="10">
        <v>0</v>
      </c>
      <c r="H19" s="11">
        <v>47.02</v>
      </c>
      <c r="I19" s="19">
        <v>1</v>
      </c>
      <c r="J19" s="19" t="s">
        <v>16</v>
      </c>
    </row>
    <row r="20" ht="20.25" customHeight="1" spans="1:10">
      <c r="A20" s="7" t="s">
        <v>48</v>
      </c>
      <c r="B20" s="8">
        <v>20220408</v>
      </c>
      <c r="C20" s="8" t="s">
        <v>49</v>
      </c>
      <c r="D20" s="9">
        <v>85.08</v>
      </c>
      <c r="E20" s="10">
        <f t="shared" si="0"/>
        <v>51.048</v>
      </c>
      <c r="F20" s="12">
        <v>85.35</v>
      </c>
      <c r="G20" s="10">
        <f>F20*0.4</f>
        <v>34.14</v>
      </c>
      <c r="H20" s="11">
        <f>E20+G20</f>
        <v>85.188</v>
      </c>
      <c r="I20" s="19">
        <v>1</v>
      </c>
      <c r="J20" s="19" t="s">
        <v>13</v>
      </c>
    </row>
    <row r="21" ht="20.25" customHeight="1" spans="1:10">
      <c r="A21" s="7" t="s">
        <v>50</v>
      </c>
      <c r="B21" s="8" t="s">
        <v>51</v>
      </c>
      <c r="C21" s="8" t="s">
        <v>52</v>
      </c>
      <c r="D21" s="9">
        <v>86.72</v>
      </c>
      <c r="E21" s="10">
        <f t="shared" si="0"/>
        <v>52.032</v>
      </c>
      <c r="F21" s="12">
        <v>79.85</v>
      </c>
      <c r="G21" s="10">
        <f>F21*0.4</f>
        <v>31.94</v>
      </c>
      <c r="H21" s="11">
        <f>E21+G21</f>
        <v>83.972</v>
      </c>
      <c r="I21" s="19">
        <v>2</v>
      </c>
      <c r="J21" s="19" t="s">
        <v>16</v>
      </c>
    </row>
    <row r="22" ht="20.25" customHeight="1" spans="1:10">
      <c r="A22" s="7" t="s">
        <v>53</v>
      </c>
      <c r="B22" s="8">
        <v>20220408</v>
      </c>
      <c r="C22" s="8" t="s">
        <v>54</v>
      </c>
      <c r="D22" s="9">
        <v>84.8</v>
      </c>
      <c r="E22" s="10">
        <f t="shared" si="0"/>
        <v>50.88</v>
      </c>
      <c r="F22" s="12" t="s">
        <v>21</v>
      </c>
      <c r="G22" s="10">
        <v>0</v>
      </c>
      <c r="H22" s="11">
        <f>E22+G22</f>
        <v>50.88</v>
      </c>
      <c r="I22" s="19">
        <v>3</v>
      </c>
      <c r="J22" s="19" t="s">
        <v>16</v>
      </c>
    </row>
    <row r="23" ht="20.25" customHeight="1" spans="1:10">
      <c r="A23" s="7" t="s">
        <v>55</v>
      </c>
      <c r="B23" s="8">
        <v>20220409</v>
      </c>
      <c r="C23" s="8" t="s">
        <v>56</v>
      </c>
      <c r="D23" s="9">
        <v>90.68</v>
      </c>
      <c r="E23" s="10">
        <f t="shared" si="0"/>
        <v>54.408</v>
      </c>
      <c r="F23" s="12">
        <v>81.05</v>
      </c>
      <c r="G23" s="10">
        <f>F23*0.4</f>
        <v>32.42</v>
      </c>
      <c r="H23" s="11">
        <f>E23+G23</f>
        <v>86.828</v>
      </c>
      <c r="I23" s="19">
        <v>1</v>
      </c>
      <c r="J23" s="19" t="s">
        <v>13</v>
      </c>
    </row>
    <row r="24" ht="20.25" customHeight="1" spans="1:10">
      <c r="A24" s="7" t="s">
        <v>57</v>
      </c>
      <c r="B24" s="8">
        <v>20220409</v>
      </c>
      <c r="C24" s="8" t="s">
        <v>58</v>
      </c>
      <c r="D24" s="9">
        <v>80.4</v>
      </c>
      <c r="E24" s="10">
        <f t="shared" si="0"/>
        <v>48.24</v>
      </c>
      <c r="F24" s="12" t="s">
        <v>21</v>
      </c>
      <c r="G24" s="10">
        <v>0</v>
      </c>
      <c r="H24" s="11">
        <v>48.24</v>
      </c>
      <c r="I24" s="19">
        <v>2</v>
      </c>
      <c r="J24" s="19" t="s">
        <v>16</v>
      </c>
    </row>
    <row r="25" ht="20.25" customHeight="1" spans="1:10">
      <c r="A25" s="7" t="s">
        <v>59</v>
      </c>
      <c r="B25" s="8">
        <v>20220409</v>
      </c>
      <c r="C25" s="8" t="s">
        <v>60</v>
      </c>
      <c r="D25" s="9">
        <v>73.56</v>
      </c>
      <c r="E25" s="10">
        <f t="shared" si="0"/>
        <v>44.136</v>
      </c>
      <c r="F25" s="12" t="s">
        <v>21</v>
      </c>
      <c r="G25" s="10">
        <v>0</v>
      </c>
      <c r="H25" s="11">
        <v>44.14</v>
      </c>
      <c r="I25" s="19">
        <v>3</v>
      </c>
      <c r="J25" s="19" t="s">
        <v>16</v>
      </c>
    </row>
    <row r="26" ht="20.25" customHeight="1" spans="1:10">
      <c r="A26" s="7" t="s">
        <v>61</v>
      </c>
      <c r="B26" s="8">
        <v>20220411</v>
      </c>
      <c r="C26" s="8" t="s">
        <v>62</v>
      </c>
      <c r="D26" s="9">
        <v>91.64</v>
      </c>
      <c r="E26" s="10">
        <f t="shared" si="0"/>
        <v>54.984</v>
      </c>
      <c r="F26" s="12">
        <v>89.25</v>
      </c>
      <c r="G26" s="10">
        <f>F26*0.4</f>
        <v>35.7</v>
      </c>
      <c r="H26" s="11">
        <f>E26+G26</f>
        <v>90.684</v>
      </c>
      <c r="I26" s="19">
        <v>1</v>
      </c>
      <c r="J26" s="19" t="s">
        <v>13</v>
      </c>
    </row>
    <row r="27" ht="20.25" customHeight="1" spans="1:10">
      <c r="A27" s="7" t="s">
        <v>63</v>
      </c>
      <c r="B27" s="8">
        <v>20220411</v>
      </c>
      <c r="C27" s="8" t="s">
        <v>64</v>
      </c>
      <c r="D27" s="9">
        <v>83.84</v>
      </c>
      <c r="E27" s="10">
        <f t="shared" si="0"/>
        <v>50.304</v>
      </c>
      <c r="F27" s="12">
        <v>78.55</v>
      </c>
      <c r="G27" s="10">
        <f>F27*0.4</f>
        <v>31.42</v>
      </c>
      <c r="H27" s="11">
        <f>E27+G27</f>
        <v>81.724</v>
      </c>
      <c r="I27" s="19">
        <v>2</v>
      </c>
      <c r="J27" s="19" t="s">
        <v>16</v>
      </c>
    </row>
    <row r="28" ht="20.25" customHeight="1" spans="1:10">
      <c r="A28" s="7" t="s">
        <v>65</v>
      </c>
      <c r="B28" s="8">
        <v>20220411</v>
      </c>
      <c r="C28" s="8" t="s">
        <v>66</v>
      </c>
      <c r="D28" s="9">
        <v>81.64</v>
      </c>
      <c r="E28" s="10">
        <f t="shared" si="0"/>
        <v>48.984</v>
      </c>
      <c r="F28" s="12">
        <v>71</v>
      </c>
      <c r="G28" s="10">
        <f>F28*0.4</f>
        <v>28.4</v>
      </c>
      <c r="H28" s="11">
        <f>E28+G28</f>
        <v>77.384</v>
      </c>
      <c r="I28" s="19">
        <v>3</v>
      </c>
      <c r="J28" s="19" t="s">
        <v>16</v>
      </c>
    </row>
    <row r="29" ht="14.25" spans="1:10">
      <c r="A29" s="13"/>
      <c r="B29" s="13"/>
      <c r="C29" s="13"/>
      <c r="D29" s="14"/>
      <c r="E29" s="13"/>
      <c r="F29" s="15"/>
      <c r="G29" s="16"/>
      <c r="H29" s="16"/>
      <c r="I29" s="16"/>
      <c r="J29" s="16"/>
    </row>
    <row r="30" ht="14.25" spans="1:6">
      <c r="A30" s="13"/>
      <c r="B30" s="13"/>
      <c r="C30" s="13"/>
      <c r="D30" s="13"/>
      <c r="E30" s="13"/>
      <c r="F30" s="17"/>
    </row>
  </sheetData>
  <sortState ref="A50:J73">
    <sortCondition ref="I50:I73"/>
  </sortState>
  <mergeCells count="2">
    <mergeCell ref="A1:J1"/>
    <mergeCell ref="A30:E3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2021-07-28T01:06:00Z</dcterms:created>
  <dcterms:modified xsi:type="dcterms:W3CDTF">2022-08-29T07:14:38Z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