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白云区" sheetId="1" r:id="rId1"/>
  </sheets>
  <definedNames>
    <definedName name="_xlnm._FilterDatabase" localSheetId="0" hidden="1">'白云区'!$A$2:$O$80</definedName>
  </definedNames>
  <calcPr fullCalcOnLoad="1"/>
</workbook>
</file>

<file path=xl/sharedStrings.xml><?xml version="1.0" encoding="utf-8"?>
<sst xmlns="http://schemas.openxmlformats.org/spreadsheetml/2006/main" count="498" uniqueCount="113">
  <si>
    <t>附件2：白云区2022年面向区属“双轨制”教师公开招聘中小学教师                                  试教总成绩排名及进入体检名单</t>
  </si>
  <si>
    <t>准考证号</t>
  </si>
  <si>
    <t>姓名</t>
  </si>
  <si>
    <t>报考单位</t>
  </si>
  <si>
    <t>报考学科</t>
  </si>
  <si>
    <t>报考岗位</t>
  </si>
  <si>
    <t>笔试成绩</t>
  </si>
  <si>
    <t>试教地点</t>
  </si>
  <si>
    <t>备注</t>
  </si>
  <si>
    <t>笔试百分制</t>
  </si>
  <si>
    <t>笔试成绩40%</t>
  </si>
  <si>
    <t>面试成绩</t>
  </si>
  <si>
    <t>面试成绩60%</t>
  </si>
  <si>
    <t>总成绩</t>
  </si>
  <si>
    <t>排名</t>
  </si>
  <si>
    <t>是否进入体检</t>
  </si>
  <si>
    <t>何绿</t>
  </si>
  <si>
    <t>白云区第六中学</t>
  </si>
  <si>
    <t>语文</t>
  </si>
  <si>
    <t>01</t>
  </si>
  <si>
    <t>白云区第十中学</t>
  </si>
  <si>
    <t>第一考场</t>
  </si>
  <si>
    <t>是</t>
  </si>
  <si>
    <t>王超</t>
  </si>
  <si>
    <t>青雪</t>
  </si>
  <si>
    <t>蒋红梅</t>
  </si>
  <si>
    <t>崔莹莹</t>
  </si>
  <si>
    <t>余邦敏</t>
  </si>
  <si>
    <t>邹珊</t>
  </si>
  <si>
    <t>白云区第一小学</t>
  </si>
  <si>
    <t>卢赤云</t>
  </si>
  <si>
    <t>李勤</t>
  </si>
  <si>
    <t>莫贤群</t>
  </si>
  <si>
    <t>王凯丽</t>
  </si>
  <si>
    <t>刘阳玫</t>
  </si>
  <si>
    <t>王露丹</t>
  </si>
  <si>
    <t>叶婷婷</t>
  </si>
  <si>
    <t>邓楠</t>
  </si>
  <si>
    <t>周文秀</t>
  </si>
  <si>
    <t>文央然</t>
  </si>
  <si>
    <t>张姣</t>
  </si>
  <si>
    <t>李红梅</t>
  </si>
  <si>
    <t>白云区第十小学</t>
  </si>
  <si>
    <t>武佳</t>
  </si>
  <si>
    <t>孟梅</t>
  </si>
  <si>
    <t>曾习芬</t>
  </si>
  <si>
    <t>舒阳</t>
  </si>
  <si>
    <t>李青</t>
  </si>
  <si>
    <t>葛正华</t>
  </si>
  <si>
    <t>旷月衡</t>
  </si>
  <si>
    <t>黎洁</t>
  </si>
  <si>
    <t>唐华云</t>
  </si>
  <si>
    <t>闵瑶</t>
  </si>
  <si>
    <t>云小娅</t>
  </si>
  <si>
    <t>刘丽</t>
  </si>
  <si>
    <t>白云区第九小学</t>
  </si>
  <si>
    <t>第二考场</t>
  </si>
  <si>
    <t>杨丽娟</t>
  </si>
  <si>
    <t>杨会</t>
  </si>
  <si>
    <t>袁乐园</t>
  </si>
  <si>
    <t>杨六情</t>
  </si>
  <si>
    <t>黄万梅</t>
  </si>
  <si>
    <t>高霞</t>
  </si>
  <si>
    <t>白云区第九小学（二十七小）</t>
  </si>
  <si>
    <t>刘豇</t>
  </si>
  <si>
    <t>郑雪</t>
  </si>
  <si>
    <t>吴先娇</t>
  </si>
  <si>
    <t>彭忠会</t>
  </si>
  <si>
    <t>王梅</t>
  </si>
  <si>
    <t>王婷</t>
  </si>
  <si>
    <t>白云区第十六小学</t>
  </si>
  <si>
    <t>宋黎</t>
  </si>
  <si>
    <t>刘丹</t>
  </si>
  <si>
    <t>唐智丽</t>
  </si>
  <si>
    <t>勾利</t>
  </si>
  <si>
    <t>莫银珍</t>
  </si>
  <si>
    <t>蒋佩玲</t>
  </si>
  <si>
    <t>郭定丽</t>
  </si>
  <si>
    <t>雷朝会</t>
  </si>
  <si>
    <t>李素娟</t>
  </si>
  <si>
    <t>杨葵姣</t>
  </si>
  <si>
    <t>钱志</t>
  </si>
  <si>
    <t>黄羽</t>
  </si>
  <si>
    <t>白云区第三小学</t>
  </si>
  <si>
    <t>余静</t>
  </si>
  <si>
    <t>阚高艺</t>
  </si>
  <si>
    <t>李丹</t>
  </si>
  <si>
    <t>杨政敏</t>
  </si>
  <si>
    <t>骆晓</t>
  </si>
  <si>
    <t>陈银敏</t>
  </si>
  <si>
    <t>白云区第五小学</t>
  </si>
  <si>
    <t>数学</t>
  </si>
  <si>
    <t>第三考场</t>
  </si>
  <si>
    <t>李岗</t>
  </si>
  <si>
    <t>石让</t>
  </si>
  <si>
    <t>蔡婷</t>
  </si>
  <si>
    <t>02</t>
  </si>
  <si>
    <t>杨明明</t>
  </si>
  <si>
    <t>毕忠兰</t>
  </si>
  <si>
    <t>邓成姣</t>
  </si>
  <si>
    <t>赵静玉</t>
  </si>
  <si>
    <t>田梦海</t>
  </si>
  <si>
    <t>章兰</t>
  </si>
  <si>
    <t>王培玲</t>
  </si>
  <si>
    <t>赵锦燕</t>
  </si>
  <si>
    <t>邓凤</t>
  </si>
  <si>
    <t>李倩</t>
  </si>
  <si>
    <t>陈定秀</t>
  </si>
  <si>
    <t>车荣芬</t>
  </si>
  <si>
    <t>白云区第九中学</t>
  </si>
  <si>
    <t>地理</t>
  </si>
  <si>
    <t>张凌普</t>
  </si>
  <si>
    <t>石庆荧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</si>
</sst>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9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9" xfId="0" applyNumberFormat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 applyProtection="1">
      <alignment vertical="center" wrapText="1"/>
      <protection/>
    </xf>
    <xf numFmtId="0" fontId="3" fillId="0" borderId="9" xfId="0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176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177" fontId="4" fillId="0" borderId="9" xfId="63" applyNumberFormat="1" applyFont="1" applyFill="1" applyBorder="1" applyAlignment="1">
      <alignment horizontal="center" vertical="center" wrapText="1"/>
      <protection/>
    </xf>
    <xf numFmtId="176" fontId="0" fillId="0" borderId="9" xfId="0" applyNumberForma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SheetLayoutView="100" workbookViewId="0" topLeftCell="A1">
      <selection activeCell="Q76" sqref="Q76"/>
    </sheetView>
  </sheetViews>
  <sheetFormatPr defaultColWidth="9.00390625" defaultRowHeight="36.75" customHeight="1"/>
  <cols>
    <col min="1" max="1" width="8.50390625" style="0" customWidth="1"/>
    <col min="2" max="2" width="7.75390625" style="0" customWidth="1"/>
    <col min="3" max="3" width="15.875" style="1" customWidth="1"/>
    <col min="4" max="4" width="5.625" style="0" customWidth="1"/>
    <col min="5" max="5" width="5.125" style="0" customWidth="1"/>
    <col min="6" max="6" width="5.75390625" style="0" customWidth="1"/>
    <col min="7" max="7" width="9.75390625" style="1" customWidth="1"/>
    <col min="8" max="8" width="9.75390625" style="0" customWidth="1"/>
    <col min="9" max="9" width="7.75390625" style="0" customWidth="1"/>
    <col min="10" max="10" width="9.625" style="0" customWidth="1"/>
    <col min="12" max="12" width="7.625" style="0" customWidth="1"/>
    <col min="13" max="13" width="8.00390625" style="0" customWidth="1"/>
    <col min="14" max="14" width="8.75390625" style="0" customWidth="1"/>
    <col min="15" max="15" width="7.75390625" style="0" customWidth="1"/>
  </cols>
  <sheetData>
    <row r="1" spans="1:15" ht="63" customHeight="1">
      <c r="A1" s="2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</row>
    <row r="2" spans="1:15" ht="36.75" customHeight="1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6" t="s">
        <v>9</v>
      </c>
      <c r="J2" s="16" t="s">
        <v>10</v>
      </c>
      <c r="K2" s="17" t="s">
        <v>11</v>
      </c>
      <c r="L2" s="17" t="s">
        <v>12</v>
      </c>
      <c r="M2" s="16" t="s">
        <v>13</v>
      </c>
      <c r="N2" s="18" t="s">
        <v>14</v>
      </c>
      <c r="O2" s="18" t="s">
        <v>15</v>
      </c>
    </row>
    <row r="3" spans="1:15" ht="36.75" customHeight="1">
      <c r="A3" s="11">
        <v>2203074</v>
      </c>
      <c r="B3" s="5" t="s">
        <v>16</v>
      </c>
      <c r="C3" s="12" t="s">
        <v>17</v>
      </c>
      <c r="D3" s="12" t="s">
        <v>18</v>
      </c>
      <c r="E3" s="13" t="s">
        <v>19</v>
      </c>
      <c r="F3" s="14">
        <v>110</v>
      </c>
      <c r="G3" s="15" t="s">
        <v>20</v>
      </c>
      <c r="H3" s="14" t="s">
        <v>21</v>
      </c>
      <c r="I3" s="19">
        <f aca="true" t="shared" si="0" ref="I3:I66">F3/1.5</f>
        <v>73.33333333333333</v>
      </c>
      <c r="J3" s="19">
        <f aca="true" t="shared" si="1" ref="J3:J66">I3*0.4</f>
        <v>29.333333333333332</v>
      </c>
      <c r="K3" s="14">
        <v>90.92</v>
      </c>
      <c r="L3" s="10">
        <f aca="true" t="shared" si="2" ref="L3:L66">K3*0.6</f>
        <v>54.552</v>
      </c>
      <c r="M3" s="19">
        <f aca="true" t="shared" si="3" ref="M3:M66">J3+L3</f>
        <v>83.88533333333334</v>
      </c>
      <c r="N3" s="14">
        <v>1</v>
      </c>
      <c r="O3" s="14" t="s">
        <v>22</v>
      </c>
    </row>
    <row r="4" spans="1:15" ht="36.75" customHeight="1">
      <c r="A4" s="11">
        <v>2201014</v>
      </c>
      <c r="B4" s="5" t="s">
        <v>23</v>
      </c>
      <c r="C4" s="12" t="s">
        <v>17</v>
      </c>
      <c r="D4" s="12" t="s">
        <v>18</v>
      </c>
      <c r="E4" s="13" t="s">
        <v>19</v>
      </c>
      <c r="F4" s="14">
        <v>107.5</v>
      </c>
      <c r="G4" s="15" t="s">
        <v>20</v>
      </c>
      <c r="H4" s="14" t="s">
        <v>21</v>
      </c>
      <c r="I4" s="19">
        <f t="shared" si="0"/>
        <v>71.66666666666667</v>
      </c>
      <c r="J4" s="19">
        <f t="shared" si="1"/>
        <v>28.66666666666667</v>
      </c>
      <c r="K4" s="14">
        <v>87.91</v>
      </c>
      <c r="L4" s="10">
        <f t="shared" si="2"/>
        <v>52.745999999999995</v>
      </c>
      <c r="M4" s="19">
        <f t="shared" si="3"/>
        <v>81.41266666666667</v>
      </c>
      <c r="N4" s="14"/>
      <c r="O4" s="14"/>
    </row>
    <row r="5" spans="1:15" ht="36.75" customHeight="1">
      <c r="A5" s="11">
        <v>2202039</v>
      </c>
      <c r="B5" s="5" t="s">
        <v>24</v>
      </c>
      <c r="C5" s="12" t="s">
        <v>17</v>
      </c>
      <c r="D5" s="12" t="s">
        <v>18</v>
      </c>
      <c r="E5" s="13" t="s">
        <v>19</v>
      </c>
      <c r="F5" s="14">
        <v>101.5</v>
      </c>
      <c r="G5" s="15" t="s">
        <v>20</v>
      </c>
      <c r="H5" s="14" t="s">
        <v>21</v>
      </c>
      <c r="I5" s="19">
        <f t="shared" si="0"/>
        <v>67.66666666666667</v>
      </c>
      <c r="J5" s="19">
        <f t="shared" si="1"/>
        <v>27.06666666666667</v>
      </c>
      <c r="K5" s="14">
        <v>84.34</v>
      </c>
      <c r="L5" s="10">
        <f t="shared" si="2"/>
        <v>50.604</v>
      </c>
      <c r="M5" s="19">
        <f t="shared" si="3"/>
        <v>77.67066666666668</v>
      </c>
      <c r="N5" s="14"/>
      <c r="O5" s="14"/>
    </row>
    <row r="6" spans="1:15" ht="36.75" customHeight="1">
      <c r="A6" s="11">
        <v>2202049</v>
      </c>
      <c r="B6" s="5" t="s">
        <v>25</v>
      </c>
      <c r="C6" s="12" t="s">
        <v>17</v>
      </c>
      <c r="D6" s="12" t="s">
        <v>18</v>
      </c>
      <c r="E6" s="13" t="s">
        <v>19</v>
      </c>
      <c r="F6" s="14">
        <v>105</v>
      </c>
      <c r="G6" s="15" t="s">
        <v>20</v>
      </c>
      <c r="H6" s="14" t="s">
        <v>21</v>
      </c>
      <c r="I6" s="19">
        <f t="shared" si="0"/>
        <v>70</v>
      </c>
      <c r="J6" s="19">
        <f t="shared" si="1"/>
        <v>28</v>
      </c>
      <c r="K6" s="14">
        <v>80.56</v>
      </c>
      <c r="L6" s="10">
        <f t="shared" si="2"/>
        <v>48.336</v>
      </c>
      <c r="M6" s="19">
        <f t="shared" si="3"/>
        <v>76.336</v>
      </c>
      <c r="N6" s="14"/>
      <c r="O6" s="14"/>
    </row>
    <row r="7" spans="1:15" ht="36.75" customHeight="1">
      <c r="A7" s="11">
        <v>2203070</v>
      </c>
      <c r="B7" s="5" t="s">
        <v>26</v>
      </c>
      <c r="C7" s="12" t="s">
        <v>17</v>
      </c>
      <c r="D7" s="12" t="s">
        <v>18</v>
      </c>
      <c r="E7" s="13" t="s">
        <v>19</v>
      </c>
      <c r="F7" s="14">
        <v>94</v>
      </c>
      <c r="G7" s="15" t="s">
        <v>20</v>
      </c>
      <c r="H7" s="14" t="s">
        <v>21</v>
      </c>
      <c r="I7" s="19">
        <f t="shared" si="0"/>
        <v>62.666666666666664</v>
      </c>
      <c r="J7" s="19">
        <f t="shared" si="1"/>
        <v>25.066666666666666</v>
      </c>
      <c r="K7" s="14">
        <v>77.51</v>
      </c>
      <c r="L7" s="10">
        <f t="shared" si="2"/>
        <v>46.506</v>
      </c>
      <c r="M7" s="19">
        <f t="shared" si="3"/>
        <v>71.57266666666666</v>
      </c>
      <c r="N7" s="14"/>
      <c r="O7" s="14"/>
    </row>
    <row r="8" spans="1:15" ht="36.75" customHeight="1">
      <c r="A8" s="11">
        <v>2202040</v>
      </c>
      <c r="B8" s="5" t="s">
        <v>27</v>
      </c>
      <c r="C8" s="12" t="s">
        <v>17</v>
      </c>
      <c r="D8" s="12" t="s">
        <v>18</v>
      </c>
      <c r="E8" s="13" t="s">
        <v>19</v>
      </c>
      <c r="F8" s="14">
        <v>94.5</v>
      </c>
      <c r="G8" s="15" t="s">
        <v>20</v>
      </c>
      <c r="H8" s="14" t="s">
        <v>21</v>
      </c>
      <c r="I8" s="19">
        <f t="shared" si="0"/>
        <v>63</v>
      </c>
      <c r="J8" s="19">
        <f t="shared" si="1"/>
        <v>25.200000000000003</v>
      </c>
      <c r="K8" s="14">
        <v>0</v>
      </c>
      <c r="L8" s="10">
        <f t="shared" si="2"/>
        <v>0</v>
      </c>
      <c r="M8" s="19">
        <f t="shared" si="3"/>
        <v>25.200000000000003</v>
      </c>
      <c r="N8" s="14"/>
      <c r="O8" s="14"/>
    </row>
    <row r="9" spans="1:15" ht="36.75" customHeight="1">
      <c r="A9" s="11">
        <v>2203064</v>
      </c>
      <c r="B9" s="5" t="s">
        <v>28</v>
      </c>
      <c r="C9" s="12" t="s">
        <v>29</v>
      </c>
      <c r="D9" s="12" t="s">
        <v>18</v>
      </c>
      <c r="E9" s="13" t="s">
        <v>19</v>
      </c>
      <c r="F9" s="14">
        <v>124.5</v>
      </c>
      <c r="G9" s="15" t="s">
        <v>20</v>
      </c>
      <c r="H9" s="14" t="s">
        <v>21</v>
      </c>
      <c r="I9" s="19">
        <f t="shared" si="0"/>
        <v>83</v>
      </c>
      <c r="J9" s="19">
        <f t="shared" si="1"/>
        <v>33.2</v>
      </c>
      <c r="K9" s="14">
        <v>87.23</v>
      </c>
      <c r="L9" s="10">
        <f t="shared" si="2"/>
        <v>52.338</v>
      </c>
      <c r="M9" s="19">
        <f t="shared" si="3"/>
        <v>85.53800000000001</v>
      </c>
      <c r="N9" s="14">
        <v>1</v>
      </c>
      <c r="O9" s="14" t="s">
        <v>22</v>
      </c>
    </row>
    <row r="10" spans="1:15" ht="36.75" customHeight="1">
      <c r="A10" s="11">
        <v>2202031</v>
      </c>
      <c r="B10" s="5" t="s">
        <v>30</v>
      </c>
      <c r="C10" s="12" t="s">
        <v>29</v>
      </c>
      <c r="D10" s="12" t="s">
        <v>18</v>
      </c>
      <c r="E10" s="13" t="s">
        <v>19</v>
      </c>
      <c r="F10" s="14">
        <v>114</v>
      </c>
      <c r="G10" s="15" t="s">
        <v>20</v>
      </c>
      <c r="H10" s="14" t="s">
        <v>21</v>
      </c>
      <c r="I10" s="19">
        <f t="shared" si="0"/>
        <v>76</v>
      </c>
      <c r="J10" s="19">
        <f t="shared" si="1"/>
        <v>30.400000000000002</v>
      </c>
      <c r="K10" s="14">
        <v>87.22</v>
      </c>
      <c r="L10" s="10">
        <f t="shared" si="2"/>
        <v>52.332</v>
      </c>
      <c r="M10" s="19">
        <f t="shared" si="3"/>
        <v>82.732</v>
      </c>
      <c r="N10" s="14">
        <v>2</v>
      </c>
      <c r="O10" s="14" t="s">
        <v>22</v>
      </c>
    </row>
    <row r="11" spans="1:15" ht="36.75" customHeight="1">
      <c r="A11" s="11">
        <v>2203071</v>
      </c>
      <c r="B11" s="5" t="s">
        <v>31</v>
      </c>
      <c r="C11" s="12" t="s">
        <v>29</v>
      </c>
      <c r="D11" s="12" t="s">
        <v>18</v>
      </c>
      <c r="E11" s="13" t="s">
        <v>19</v>
      </c>
      <c r="F11" s="14">
        <v>114</v>
      </c>
      <c r="G11" s="15" t="s">
        <v>20</v>
      </c>
      <c r="H11" s="14" t="s">
        <v>21</v>
      </c>
      <c r="I11" s="19">
        <f t="shared" si="0"/>
        <v>76</v>
      </c>
      <c r="J11" s="19">
        <f t="shared" si="1"/>
        <v>30.400000000000002</v>
      </c>
      <c r="K11" s="14">
        <v>86.27</v>
      </c>
      <c r="L11" s="10">
        <f t="shared" si="2"/>
        <v>51.76199999999999</v>
      </c>
      <c r="M11" s="19">
        <f t="shared" si="3"/>
        <v>82.16199999999999</v>
      </c>
      <c r="N11" s="14"/>
      <c r="O11" s="14"/>
    </row>
    <row r="12" spans="1:15" ht="36.75" customHeight="1">
      <c r="A12" s="11">
        <v>2201009</v>
      </c>
      <c r="B12" s="5" t="s">
        <v>32</v>
      </c>
      <c r="C12" s="12" t="s">
        <v>29</v>
      </c>
      <c r="D12" s="12" t="s">
        <v>18</v>
      </c>
      <c r="E12" s="13" t="s">
        <v>19</v>
      </c>
      <c r="F12" s="14">
        <v>107</v>
      </c>
      <c r="G12" s="15" t="s">
        <v>20</v>
      </c>
      <c r="H12" s="14" t="s">
        <v>21</v>
      </c>
      <c r="I12" s="19">
        <f t="shared" si="0"/>
        <v>71.33333333333333</v>
      </c>
      <c r="J12" s="19">
        <f t="shared" si="1"/>
        <v>28.53333333333333</v>
      </c>
      <c r="K12" s="14">
        <v>87.78</v>
      </c>
      <c r="L12" s="10">
        <f t="shared" si="2"/>
        <v>52.668</v>
      </c>
      <c r="M12" s="19">
        <f t="shared" si="3"/>
        <v>81.20133333333334</v>
      </c>
      <c r="N12" s="14"/>
      <c r="O12" s="14"/>
    </row>
    <row r="13" spans="1:15" ht="36.75" customHeight="1">
      <c r="A13" s="11">
        <v>2202050</v>
      </c>
      <c r="B13" s="5" t="s">
        <v>33</v>
      </c>
      <c r="C13" s="12" t="s">
        <v>29</v>
      </c>
      <c r="D13" s="12" t="s">
        <v>18</v>
      </c>
      <c r="E13" s="13" t="s">
        <v>19</v>
      </c>
      <c r="F13" s="14">
        <v>102</v>
      </c>
      <c r="G13" s="15" t="s">
        <v>20</v>
      </c>
      <c r="H13" s="14" t="s">
        <v>21</v>
      </c>
      <c r="I13" s="19">
        <f t="shared" si="0"/>
        <v>68</v>
      </c>
      <c r="J13" s="19">
        <f t="shared" si="1"/>
        <v>27.200000000000003</v>
      </c>
      <c r="K13" s="14">
        <v>88.12</v>
      </c>
      <c r="L13" s="10">
        <f t="shared" si="2"/>
        <v>52.872</v>
      </c>
      <c r="M13" s="19">
        <f t="shared" si="3"/>
        <v>80.072</v>
      </c>
      <c r="N13" s="14"/>
      <c r="O13" s="14"/>
    </row>
    <row r="14" spans="1:15" ht="36.75" customHeight="1">
      <c r="A14" s="11">
        <v>2202054</v>
      </c>
      <c r="B14" s="5" t="s">
        <v>34</v>
      </c>
      <c r="C14" s="12" t="s">
        <v>29</v>
      </c>
      <c r="D14" s="12" t="s">
        <v>18</v>
      </c>
      <c r="E14" s="13" t="s">
        <v>19</v>
      </c>
      <c r="F14" s="14">
        <v>101.5</v>
      </c>
      <c r="G14" s="15" t="s">
        <v>20</v>
      </c>
      <c r="H14" s="14" t="s">
        <v>21</v>
      </c>
      <c r="I14" s="19">
        <f t="shared" si="0"/>
        <v>67.66666666666667</v>
      </c>
      <c r="J14" s="19">
        <f t="shared" si="1"/>
        <v>27.06666666666667</v>
      </c>
      <c r="K14" s="14">
        <v>88.06</v>
      </c>
      <c r="L14" s="10">
        <f t="shared" si="2"/>
        <v>52.836</v>
      </c>
      <c r="M14" s="19">
        <f t="shared" si="3"/>
        <v>79.90266666666668</v>
      </c>
      <c r="N14" s="14"/>
      <c r="O14" s="14"/>
    </row>
    <row r="15" spans="1:15" ht="36.75" customHeight="1">
      <c r="A15" s="11">
        <v>2202041</v>
      </c>
      <c r="B15" s="5" t="s">
        <v>35</v>
      </c>
      <c r="C15" s="12" t="s">
        <v>29</v>
      </c>
      <c r="D15" s="12" t="s">
        <v>18</v>
      </c>
      <c r="E15" s="13" t="s">
        <v>19</v>
      </c>
      <c r="F15" s="14">
        <v>114</v>
      </c>
      <c r="G15" s="15" t="s">
        <v>20</v>
      </c>
      <c r="H15" s="14" t="s">
        <v>21</v>
      </c>
      <c r="I15" s="19">
        <f t="shared" si="0"/>
        <v>76</v>
      </c>
      <c r="J15" s="19">
        <f t="shared" si="1"/>
        <v>30.400000000000002</v>
      </c>
      <c r="K15" s="14">
        <v>81.95</v>
      </c>
      <c r="L15" s="10">
        <f t="shared" si="2"/>
        <v>49.17</v>
      </c>
      <c r="M15" s="19">
        <f t="shared" si="3"/>
        <v>79.57000000000001</v>
      </c>
      <c r="N15" s="14"/>
      <c r="O15" s="14"/>
    </row>
    <row r="16" spans="1:15" ht="36.75" customHeight="1">
      <c r="A16" s="11">
        <v>2202043</v>
      </c>
      <c r="B16" s="5" t="s">
        <v>36</v>
      </c>
      <c r="C16" s="12" t="s">
        <v>29</v>
      </c>
      <c r="D16" s="12" t="s">
        <v>18</v>
      </c>
      <c r="E16" s="13" t="s">
        <v>19</v>
      </c>
      <c r="F16" s="14">
        <v>107.5</v>
      </c>
      <c r="G16" s="15" t="s">
        <v>20</v>
      </c>
      <c r="H16" s="14" t="s">
        <v>21</v>
      </c>
      <c r="I16" s="19">
        <f t="shared" si="0"/>
        <v>71.66666666666667</v>
      </c>
      <c r="J16" s="19">
        <f t="shared" si="1"/>
        <v>28.66666666666667</v>
      </c>
      <c r="K16" s="14">
        <v>84.47</v>
      </c>
      <c r="L16" s="10">
        <f t="shared" si="2"/>
        <v>50.681999999999995</v>
      </c>
      <c r="M16" s="19">
        <f t="shared" si="3"/>
        <v>79.34866666666667</v>
      </c>
      <c r="N16" s="14"/>
      <c r="O16" s="14"/>
    </row>
    <row r="17" spans="1:15" ht="36.75" customHeight="1">
      <c r="A17" s="11">
        <v>2202056</v>
      </c>
      <c r="B17" s="5" t="s">
        <v>37</v>
      </c>
      <c r="C17" s="12" t="s">
        <v>29</v>
      </c>
      <c r="D17" s="12" t="s">
        <v>18</v>
      </c>
      <c r="E17" s="13" t="s">
        <v>19</v>
      </c>
      <c r="F17" s="14">
        <v>100.5</v>
      </c>
      <c r="G17" s="15" t="s">
        <v>20</v>
      </c>
      <c r="H17" s="14" t="s">
        <v>21</v>
      </c>
      <c r="I17" s="19">
        <f t="shared" si="0"/>
        <v>67</v>
      </c>
      <c r="J17" s="19">
        <f t="shared" si="1"/>
        <v>26.8</v>
      </c>
      <c r="K17" s="14">
        <v>87.06</v>
      </c>
      <c r="L17" s="10">
        <f t="shared" si="2"/>
        <v>52.236</v>
      </c>
      <c r="M17" s="19">
        <f t="shared" si="3"/>
        <v>79.036</v>
      </c>
      <c r="N17" s="14"/>
      <c r="O17" s="14"/>
    </row>
    <row r="18" spans="1:15" ht="36.75" customHeight="1">
      <c r="A18" s="11">
        <v>2201010</v>
      </c>
      <c r="B18" s="5" t="s">
        <v>38</v>
      </c>
      <c r="C18" s="12" t="s">
        <v>29</v>
      </c>
      <c r="D18" s="12" t="s">
        <v>18</v>
      </c>
      <c r="E18" s="13" t="s">
        <v>19</v>
      </c>
      <c r="F18" s="14">
        <v>107</v>
      </c>
      <c r="G18" s="15" t="s">
        <v>20</v>
      </c>
      <c r="H18" s="14" t="s">
        <v>21</v>
      </c>
      <c r="I18" s="19">
        <f t="shared" si="0"/>
        <v>71.33333333333333</v>
      </c>
      <c r="J18" s="19">
        <f t="shared" si="1"/>
        <v>28.53333333333333</v>
      </c>
      <c r="K18" s="14">
        <v>84.11</v>
      </c>
      <c r="L18" s="10">
        <f t="shared" si="2"/>
        <v>50.466</v>
      </c>
      <c r="M18" s="19">
        <f t="shared" si="3"/>
        <v>78.99933333333334</v>
      </c>
      <c r="N18" s="14"/>
      <c r="O18" s="14"/>
    </row>
    <row r="19" spans="1:15" ht="36.75" customHeight="1">
      <c r="A19" s="11">
        <v>2202048</v>
      </c>
      <c r="B19" s="5" t="s">
        <v>39</v>
      </c>
      <c r="C19" s="12" t="s">
        <v>29</v>
      </c>
      <c r="D19" s="12" t="s">
        <v>18</v>
      </c>
      <c r="E19" s="13" t="s">
        <v>19</v>
      </c>
      <c r="F19" s="14">
        <v>106</v>
      </c>
      <c r="G19" s="15" t="s">
        <v>20</v>
      </c>
      <c r="H19" s="14" t="s">
        <v>21</v>
      </c>
      <c r="I19" s="19">
        <f t="shared" si="0"/>
        <v>70.66666666666667</v>
      </c>
      <c r="J19" s="19">
        <f t="shared" si="1"/>
        <v>28.26666666666667</v>
      </c>
      <c r="K19" s="14">
        <v>81.56</v>
      </c>
      <c r="L19" s="10">
        <f t="shared" si="2"/>
        <v>48.936</v>
      </c>
      <c r="M19" s="19">
        <f t="shared" si="3"/>
        <v>77.20266666666667</v>
      </c>
      <c r="N19" s="14"/>
      <c r="O19" s="14"/>
    </row>
    <row r="20" spans="1:15" ht="36.75" customHeight="1">
      <c r="A20" s="11">
        <v>2203068</v>
      </c>
      <c r="B20" s="5" t="s">
        <v>40</v>
      </c>
      <c r="C20" s="12" t="s">
        <v>29</v>
      </c>
      <c r="D20" s="12" t="s">
        <v>18</v>
      </c>
      <c r="E20" s="13" t="s">
        <v>19</v>
      </c>
      <c r="F20" s="14">
        <v>99.5</v>
      </c>
      <c r="G20" s="15" t="s">
        <v>20</v>
      </c>
      <c r="H20" s="14" t="s">
        <v>21</v>
      </c>
      <c r="I20" s="19">
        <f t="shared" si="0"/>
        <v>66.33333333333333</v>
      </c>
      <c r="J20" s="19">
        <f t="shared" si="1"/>
        <v>26.53333333333333</v>
      </c>
      <c r="K20" s="14">
        <v>79.21</v>
      </c>
      <c r="L20" s="10">
        <f t="shared" si="2"/>
        <v>47.525999999999996</v>
      </c>
      <c r="M20" s="19">
        <f t="shared" si="3"/>
        <v>74.05933333333333</v>
      </c>
      <c r="N20" s="14"/>
      <c r="O20" s="14"/>
    </row>
    <row r="21" spans="1:15" ht="36.75" customHeight="1">
      <c r="A21" s="11">
        <v>2201008</v>
      </c>
      <c r="B21" s="5" t="s">
        <v>41</v>
      </c>
      <c r="C21" s="12" t="s">
        <v>42</v>
      </c>
      <c r="D21" s="12" t="s">
        <v>18</v>
      </c>
      <c r="E21" s="13" t="s">
        <v>19</v>
      </c>
      <c r="F21" s="14">
        <v>110.5</v>
      </c>
      <c r="G21" s="15" t="s">
        <v>20</v>
      </c>
      <c r="H21" s="14" t="s">
        <v>21</v>
      </c>
      <c r="I21" s="19">
        <f t="shared" si="0"/>
        <v>73.66666666666667</v>
      </c>
      <c r="J21" s="19">
        <f t="shared" si="1"/>
        <v>29.46666666666667</v>
      </c>
      <c r="K21" s="14">
        <v>90.96</v>
      </c>
      <c r="L21" s="10">
        <f t="shared" si="2"/>
        <v>54.57599999999999</v>
      </c>
      <c r="M21" s="19">
        <f t="shared" si="3"/>
        <v>84.04266666666666</v>
      </c>
      <c r="N21" s="14">
        <v>1</v>
      </c>
      <c r="O21" s="14" t="s">
        <v>22</v>
      </c>
    </row>
    <row r="22" spans="1:15" ht="36.75" customHeight="1">
      <c r="A22" s="11">
        <v>2201002</v>
      </c>
      <c r="B22" s="5" t="s">
        <v>43</v>
      </c>
      <c r="C22" s="12" t="s">
        <v>42</v>
      </c>
      <c r="D22" s="12" t="s">
        <v>18</v>
      </c>
      <c r="E22" s="13" t="s">
        <v>19</v>
      </c>
      <c r="F22" s="14">
        <v>106</v>
      </c>
      <c r="G22" s="15" t="s">
        <v>20</v>
      </c>
      <c r="H22" s="14" t="s">
        <v>21</v>
      </c>
      <c r="I22" s="19">
        <f t="shared" si="0"/>
        <v>70.66666666666667</v>
      </c>
      <c r="J22" s="19">
        <f t="shared" si="1"/>
        <v>28.26666666666667</v>
      </c>
      <c r="K22" s="14">
        <v>88.27</v>
      </c>
      <c r="L22" s="10">
        <f t="shared" si="2"/>
        <v>52.961999999999996</v>
      </c>
      <c r="M22" s="19">
        <f t="shared" si="3"/>
        <v>81.22866666666667</v>
      </c>
      <c r="N22" s="14">
        <v>2</v>
      </c>
      <c r="O22" s="14" t="s">
        <v>22</v>
      </c>
    </row>
    <row r="23" spans="1:15" ht="36.75" customHeight="1">
      <c r="A23" s="11">
        <v>2201029</v>
      </c>
      <c r="B23" s="5" t="s">
        <v>44</v>
      </c>
      <c r="C23" s="12" t="s">
        <v>42</v>
      </c>
      <c r="D23" s="12" t="s">
        <v>18</v>
      </c>
      <c r="E23" s="13" t="s">
        <v>19</v>
      </c>
      <c r="F23" s="14">
        <v>108.5</v>
      </c>
      <c r="G23" s="15" t="s">
        <v>20</v>
      </c>
      <c r="H23" s="14" t="s">
        <v>21</v>
      </c>
      <c r="I23" s="19">
        <f t="shared" si="0"/>
        <v>72.33333333333333</v>
      </c>
      <c r="J23" s="19">
        <f t="shared" si="1"/>
        <v>28.933333333333334</v>
      </c>
      <c r="K23" s="14">
        <v>86.67</v>
      </c>
      <c r="L23" s="10">
        <f t="shared" si="2"/>
        <v>52.002</v>
      </c>
      <c r="M23" s="19">
        <f t="shared" si="3"/>
        <v>80.93533333333333</v>
      </c>
      <c r="N23" s="14"/>
      <c r="O23" s="14"/>
    </row>
    <row r="24" spans="1:15" ht="36.75" customHeight="1">
      <c r="A24" s="11">
        <v>2202037</v>
      </c>
      <c r="B24" s="5" t="s">
        <v>45</v>
      </c>
      <c r="C24" s="12" t="s">
        <v>42</v>
      </c>
      <c r="D24" s="12" t="s">
        <v>18</v>
      </c>
      <c r="E24" s="13" t="s">
        <v>19</v>
      </c>
      <c r="F24" s="14">
        <v>106.5</v>
      </c>
      <c r="G24" s="15" t="s">
        <v>20</v>
      </c>
      <c r="H24" s="14" t="s">
        <v>21</v>
      </c>
      <c r="I24" s="19">
        <f t="shared" si="0"/>
        <v>71</v>
      </c>
      <c r="J24" s="19">
        <f t="shared" si="1"/>
        <v>28.400000000000002</v>
      </c>
      <c r="K24" s="14">
        <v>87.33</v>
      </c>
      <c r="L24" s="10">
        <f t="shared" si="2"/>
        <v>52.397999999999996</v>
      </c>
      <c r="M24" s="19">
        <f t="shared" si="3"/>
        <v>80.798</v>
      </c>
      <c r="N24" s="14"/>
      <c r="O24" s="14"/>
    </row>
    <row r="25" spans="1:15" ht="36.75" customHeight="1">
      <c r="A25" s="11">
        <v>2203067</v>
      </c>
      <c r="B25" s="5" t="s">
        <v>46</v>
      </c>
      <c r="C25" s="12" t="s">
        <v>42</v>
      </c>
      <c r="D25" s="12" t="s">
        <v>18</v>
      </c>
      <c r="E25" s="13" t="s">
        <v>19</v>
      </c>
      <c r="F25" s="14">
        <v>101.5</v>
      </c>
      <c r="G25" s="15" t="s">
        <v>20</v>
      </c>
      <c r="H25" s="14" t="s">
        <v>21</v>
      </c>
      <c r="I25" s="19">
        <f t="shared" si="0"/>
        <v>67.66666666666667</v>
      </c>
      <c r="J25" s="19">
        <f t="shared" si="1"/>
        <v>27.06666666666667</v>
      </c>
      <c r="K25" s="14">
        <v>89.51</v>
      </c>
      <c r="L25" s="10">
        <f t="shared" si="2"/>
        <v>53.706</v>
      </c>
      <c r="M25" s="19">
        <f t="shared" si="3"/>
        <v>80.77266666666668</v>
      </c>
      <c r="N25" s="14"/>
      <c r="O25" s="14"/>
    </row>
    <row r="26" spans="1:15" ht="36.75" customHeight="1">
      <c r="A26" s="11">
        <v>2201018</v>
      </c>
      <c r="B26" s="5" t="s">
        <v>47</v>
      </c>
      <c r="C26" s="12" t="s">
        <v>42</v>
      </c>
      <c r="D26" s="12" t="s">
        <v>18</v>
      </c>
      <c r="E26" s="13" t="s">
        <v>19</v>
      </c>
      <c r="F26" s="14">
        <v>103.5</v>
      </c>
      <c r="G26" s="15" t="s">
        <v>20</v>
      </c>
      <c r="H26" s="14" t="s">
        <v>21</v>
      </c>
      <c r="I26" s="19">
        <f t="shared" si="0"/>
        <v>69</v>
      </c>
      <c r="J26" s="19">
        <f t="shared" si="1"/>
        <v>27.6</v>
      </c>
      <c r="K26" s="14">
        <v>88.02</v>
      </c>
      <c r="L26" s="10">
        <f t="shared" si="2"/>
        <v>52.812</v>
      </c>
      <c r="M26" s="19">
        <f t="shared" si="3"/>
        <v>80.412</v>
      </c>
      <c r="N26" s="14"/>
      <c r="O26" s="14"/>
    </row>
    <row r="27" spans="1:15" ht="36.75" customHeight="1">
      <c r="A27" s="11">
        <v>2203072</v>
      </c>
      <c r="B27" s="5" t="s">
        <v>48</v>
      </c>
      <c r="C27" s="12" t="s">
        <v>42</v>
      </c>
      <c r="D27" s="12" t="s">
        <v>18</v>
      </c>
      <c r="E27" s="13" t="s">
        <v>19</v>
      </c>
      <c r="F27" s="14">
        <v>103</v>
      </c>
      <c r="G27" s="15" t="s">
        <v>20</v>
      </c>
      <c r="H27" s="14" t="s">
        <v>21</v>
      </c>
      <c r="I27" s="19">
        <f t="shared" si="0"/>
        <v>68.66666666666667</v>
      </c>
      <c r="J27" s="19">
        <f t="shared" si="1"/>
        <v>27.46666666666667</v>
      </c>
      <c r="K27" s="14">
        <v>84.75</v>
      </c>
      <c r="L27" s="10">
        <f t="shared" si="2"/>
        <v>50.85</v>
      </c>
      <c r="M27" s="19">
        <f t="shared" si="3"/>
        <v>78.31666666666666</v>
      </c>
      <c r="N27" s="14"/>
      <c r="O27" s="14"/>
    </row>
    <row r="28" spans="1:15" ht="36.75" customHeight="1">
      <c r="A28" s="11">
        <v>2201027</v>
      </c>
      <c r="B28" s="5" t="s">
        <v>49</v>
      </c>
      <c r="C28" s="12" t="s">
        <v>42</v>
      </c>
      <c r="D28" s="12" t="s">
        <v>18</v>
      </c>
      <c r="E28" s="13" t="s">
        <v>19</v>
      </c>
      <c r="F28" s="14">
        <v>98</v>
      </c>
      <c r="G28" s="15" t="s">
        <v>20</v>
      </c>
      <c r="H28" s="14" t="s">
        <v>21</v>
      </c>
      <c r="I28" s="19">
        <f t="shared" si="0"/>
        <v>65.33333333333333</v>
      </c>
      <c r="J28" s="19">
        <f t="shared" si="1"/>
        <v>26.133333333333333</v>
      </c>
      <c r="K28" s="14">
        <v>85.73</v>
      </c>
      <c r="L28" s="10">
        <f t="shared" si="2"/>
        <v>51.438</v>
      </c>
      <c r="M28" s="19">
        <f t="shared" si="3"/>
        <v>77.57133333333334</v>
      </c>
      <c r="N28" s="14"/>
      <c r="O28" s="14"/>
    </row>
    <row r="29" spans="1:15" ht="36.75" customHeight="1">
      <c r="A29" s="11">
        <v>2201013</v>
      </c>
      <c r="B29" s="5" t="s">
        <v>50</v>
      </c>
      <c r="C29" s="12" t="s">
        <v>42</v>
      </c>
      <c r="D29" s="12" t="s">
        <v>18</v>
      </c>
      <c r="E29" s="13" t="s">
        <v>19</v>
      </c>
      <c r="F29" s="14">
        <v>98</v>
      </c>
      <c r="G29" s="15" t="s">
        <v>20</v>
      </c>
      <c r="H29" s="14" t="s">
        <v>21</v>
      </c>
      <c r="I29" s="19">
        <f t="shared" si="0"/>
        <v>65.33333333333333</v>
      </c>
      <c r="J29" s="19">
        <f t="shared" si="1"/>
        <v>26.133333333333333</v>
      </c>
      <c r="K29" s="14">
        <v>83.9</v>
      </c>
      <c r="L29" s="10">
        <f t="shared" si="2"/>
        <v>50.34</v>
      </c>
      <c r="M29" s="19">
        <f t="shared" si="3"/>
        <v>76.47333333333333</v>
      </c>
      <c r="N29" s="14"/>
      <c r="O29" s="14"/>
    </row>
    <row r="30" spans="1:15" ht="36.75" customHeight="1">
      <c r="A30" s="11">
        <v>2203069</v>
      </c>
      <c r="B30" s="5" t="s">
        <v>51</v>
      </c>
      <c r="C30" s="12" t="s">
        <v>42</v>
      </c>
      <c r="D30" s="12" t="s">
        <v>18</v>
      </c>
      <c r="E30" s="13" t="s">
        <v>19</v>
      </c>
      <c r="F30" s="14">
        <v>94</v>
      </c>
      <c r="G30" s="15" t="s">
        <v>20</v>
      </c>
      <c r="H30" s="14" t="s">
        <v>21</v>
      </c>
      <c r="I30" s="19">
        <f t="shared" si="0"/>
        <v>62.666666666666664</v>
      </c>
      <c r="J30" s="19">
        <f t="shared" si="1"/>
        <v>25.066666666666666</v>
      </c>
      <c r="K30" s="14">
        <v>80.39</v>
      </c>
      <c r="L30" s="10">
        <f t="shared" si="2"/>
        <v>48.234</v>
      </c>
      <c r="M30" s="19">
        <f t="shared" si="3"/>
        <v>73.30066666666667</v>
      </c>
      <c r="N30" s="14"/>
      <c r="O30" s="14"/>
    </row>
    <row r="31" spans="1:15" ht="36.75" customHeight="1">
      <c r="A31" s="11">
        <v>2201020</v>
      </c>
      <c r="B31" s="5" t="s">
        <v>52</v>
      </c>
      <c r="C31" s="12" t="s">
        <v>42</v>
      </c>
      <c r="D31" s="12" t="s">
        <v>18</v>
      </c>
      <c r="E31" s="13" t="s">
        <v>19</v>
      </c>
      <c r="F31" s="14">
        <v>90</v>
      </c>
      <c r="G31" s="15" t="s">
        <v>20</v>
      </c>
      <c r="H31" s="14" t="s">
        <v>21</v>
      </c>
      <c r="I31" s="19">
        <f t="shared" si="0"/>
        <v>60</v>
      </c>
      <c r="J31" s="19">
        <f t="shared" si="1"/>
        <v>24</v>
      </c>
      <c r="K31" s="14">
        <v>81.57</v>
      </c>
      <c r="L31" s="10">
        <f t="shared" si="2"/>
        <v>48.94199999999999</v>
      </c>
      <c r="M31" s="19">
        <f t="shared" si="3"/>
        <v>72.942</v>
      </c>
      <c r="N31" s="14"/>
      <c r="O31" s="14"/>
    </row>
    <row r="32" spans="1:15" ht="36.75" customHeight="1">
      <c r="A32" s="11">
        <v>2203073</v>
      </c>
      <c r="B32" s="5" t="s">
        <v>53</v>
      </c>
      <c r="C32" s="12" t="s">
        <v>42</v>
      </c>
      <c r="D32" s="12" t="s">
        <v>18</v>
      </c>
      <c r="E32" s="13" t="s">
        <v>19</v>
      </c>
      <c r="F32" s="14">
        <v>97</v>
      </c>
      <c r="G32" s="15" t="s">
        <v>20</v>
      </c>
      <c r="H32" s="14" t="s">
        <v>21</v>
      </c>
      <c r="I32" s="19">
        <f t="shared" si="0"/>
        <v>64.66666666666667</v>
      </c>
      <c r="J32" s="19">
        <f t="shared" si="1"/>
        <v>25.86666666666667</v>
      </c>
      <c r="K32" s="14">
        <v>0</v>
      </c>
      <c r="L32" s="10">
        <f t="shared" si="2"/>
        <v>0</v>
      </c>
      <c r="M32" s="19">
        <f t="shared" si="3"/>
        <v>25.86666666666667</v>
      </c>
      <c r="N32" s="14"/>
      <c r="O32" s="14"/>
    </row>
    <row r="33" spans="1:15" ht="36.75" customHeight="1">
      <c r="A33" s="11">
        <v>2201023</v>
      </c>
      <c r="B33" s="5" t="s">
        <v>54</v>
      </c>
      <c r="C33" s="12" t="s">
        <v>55</v>
      </c>
      <c r="D33" s="12" t="s">
        <v>18</v>
      </c>
      <c r="E33" s="13" t="s">
        <v>19</v>
      </c>
      <c r="F33" s="14">
        <v>94</v>
      </c>
      <c r="G33" s="15" t="s">
        <v>20</v>
      </c>
      <c r="H33" s="14" t="s">
        <v>56</v>
      </c>
      <c r="I33" s="19">
        <f t="shared" si="0"/>
        <v>62.666666666666664</v>
      </c>
      <c r="J33" s="19">
        <f t="shared" si="1"/>
        <v>25.066666666666666</v>
      </c>
      <c r="K33" s="14">
        <v>81.29</v>
      </c>
      <c r="L33" s="10">
        <f t="shared" si="2"/>
        <v>48.774</v>
      </c>
      <c r="M33" s="19">
        <f t="shared" si="3"/>
        <v>73.84066666666666</v>
      </c>
      <c r="N33" s="14">
        <v>1</v>
      </c>
      <c r="O33" s="14" t="s">
        <v>22</v>
      </c>
    </row>
    <row r="34" spans="1:15" ht="36.75" customHeight="1">
      <c r="A34" s="11">
        <v>2201001</v>
      </c>
      <c r="B34" s="5" t="s">
        <v>57</v>
      </c>
      <c r="C34" s="12" t="s">
        <v>55</v>
      </c>
      <c r="D34" s="12" t="s">
        <v>18</v>
      </c>
      <c r="E34" s="13" t="s">
        <v>19</v>
      </c>
      <c r="F34" s="14">
        <v>104</v>
      </c>
      <c r="G34" s="15" t="s">
        <v>20</v>
      </c>
      <c r="H34" s="14" t="s">
        <v>56</v>
      </c>
      <c r="I34" s="19">
        <f t="shared" si="0"/>
        <v>69.33333333333333</v>
      </c>
      <c r="J34" s="19">
        <f t="shared" si="1"/>
        <v>27.733333333333334</v>
      </c>
      <c r="K34" s="14">
        <v>76.53</v>
      </c>
      <c r="L34" s="10">
        <f t="shared" si="2"/>
        <v>45.918</v>
      </c>
      <c r="M34" s="19">
        <f t="shared" si="3"/>
        <v>73.65133333333333</v>
      </c>
      <c r="N34" s="14"/>
      <c r="O34" s="14"/>
    </row>
    <row r="35" spans="1:15" ht="36.75" customHeight="1">
      <c r="A35" s="11">
        <v>2202053</v>
      </c>
      <c r="B35" s="5" t="s">
        <v>58</v>
      </c>
      <c r="C35" s="12" t="s">
        <v>55</v>
      </c>
      <c r="D35" s="12" t="s">
        <v>18</v>
      </c>
      <c r="E35" s="13" t="s">
        <v>19</v>
      </c>
      <c r="F35" s="14">
        <v>104</v>
      </c>
      <c r="G35" s="15" t="s">
        <v>20</v>
      </c>
      <c r="H35" s="14" t="s">
        <v>56</v>
      </c>
      <c r="I35" s="19">
        <f t="shared" si="0"/>
        <v>69.33333333333333</v>
      </c>
      <c r="J35" s="19">
        <f t="shared" si="1"/>
        <v>27.733333333333334</v>
      </c>
      <c r="K35" s="14">
        <v>68.23</v>
      </c>
      <c r="L35" s="10">
        <f t="shared" si="2"/>
        <v>40.938</v>
      </c>
      <c r="M35" s="19">
        <f t="shared" si="3"/>
        <v>68.67133333333334</v>
      </c>
      <c r="N35" s="14"/>
      <c r="O35" s="14"/>
    </row>
    <row r="36" spans="1:15" ht="36.75" customHeight="1">
      <c r="A36" s="11">
        <v>2201022</v>
      </c>
      <c r="B36" s="5" t="s">
        <v>59</v>
      </c>
      <c r="C36" s="12" t="s">
        <v>55</v>
      </c>
      <c r="D36" s="12" t="s">
        <v>18</v>
      </c>
      <c r="E36" s="13" t="s">
        <v>19</v>
      </c>
      <c r="F36" s="14">
        <v>95</v>
      </c>
      <c r="G36" s="15" t="s">
        <v>20</v>
      </c>
      <c r="H36" s="14" t="s">
        <v>56</v>
      </c>
      <c r="I36" s="19">
        <f t="shared" si="0"/>
        <v>63.333333333333336</v>
      </c>
      <c r="J36" s="19">
        <f t="shared" si="1"/>
        <v>25.333333333333336</v>
      </c>
      <c r="K36" s="14">
        <v>71.03</v>
      </c>
      <c r="L36" s="10">
        <f t="shared" si="2"/>
        <v>42.618</v>
      </c>
      <c r="M36" s="19">
        <f t="shared" si="3"/>
        <v>67.95133333333334</v>
      </c>
      <c r="N36" s="14"/>
      <c r="O36" s="14"/>
    </row>
    <row r="37" spans="1:15" ht="36.75" customHeight="1">
      <c r="A37" s="11">
        <v>2202034</v>
      </c>
      <c r="B37" s="5" t="s">
        <v>60</v>
      </c>
      <c r="C37" s="12" t="s">
        <v>55</v>
      </c>
      <c r="D37" s="12" t="s">
        <v>18</v>
      </c>
      <c r="E37" s="13" t="s">
        <v>19</v>
      </c>
      <c r="F37" s="14">
        <v>88</v>
      </c>
      <c r="G37" s="15" t="s">
        <v>20</v>
      </c>
      <c r="H37" s="14" t="s">
        <v>56</v>
      </c>
      <c r="I37" s="19">
        <f t="shared" si="0"/>
        <v>58.666666666666664</v>
      </c>
      <c r="J37" s="19">
        <f t="shared" si="1"/>
        <v>23.46666666666667</v>
      </c>
      <c r="K37" s="14">
        <v>73.1</v>
      </c>
      <c r="L37" s="10">
        <f t="shared" si="2"/>
        <v>43.85999999999999</v>
      </c>
      <c r="M37" s="19">
        <f t="shared" si="3"/>
        <v>67.32666666666665</v>
      </c>
      <c r="N37" s="14"/>
      <c r="O37" s="14"/>
    </row>
    <row r="38" spans="1:15" ht="36.75" customHeight="1">
      <c r="A38" s="11">
        <v>2201006</v>
      </c>
      <c r="B38" s="5" t="s">
        <v>61</v>
      </c>
      <c r="C38" s="12" t="s">
        <v>55</v>
      </c>
      <c r="D38" s="12" t="s">
        <v>18</v>
      </c>
      <c r="E38" s="13" t="s">
        <v>19</v>
      </c>
      <c r="F38" s="14">
        <v>85.5</v>
      </c>
      <c r="G38" s="15" t="s">
        <v>20</v>
      </c>
      <c r="H38" s="14" t="s">
        <v>56</v>
      </c>
      <c r="I38" s="19">
        <f t="shared" si="0"/>
        <v>57</v>
      </c>
      <c r="J38" s="19">
        <f t="shared" si="1"/>
        <v>22.8</v>
      </c>
      <c r="K38" s="14">
        <v>0</v>
      </c>
      <c r="L38" s="10">
        <f t="shared" si="2"/>
        <v>0</v>
      </c>
      <c r="M38" s="19">
        <f t="shared" si="3"/>
        <v>22.8</v>
      </c>
      <c r="N38" s="14"/>
      <c r="O38" s="14"/>
    </row>
    <row r="39" spans="1:15" ht="36.75" customHeight="1">
      <c r="A39" s="11">
        <v>2201024</v>
      </c>
      <c r="B39" s="5" t="s">
        <v>62</v>
      </c>
      <c r="C39" s="12" t="s">
        <v>63</v>
      </c>
      <c r="D39" s="12" t="s">
        <v>18</v>
      </c>
      <c r="E39" s="13" t="s">
        <v>19</v>
      </c>
      <c r="F39" s="14">
        <v>108.5</v>
      </c>
      <c r="G39" s="15" t="s">
        <v>20</v>
      </c>
      <c r="H39" s="14" t="s">
        <v>56</v>
      </c>
      <c r="I39" s="19">
        <f t="shared" si="0"/>
        <v>72.33333333333333</v>
      </c>
      <c r="J39" s="19">
        <f t="shared" si="1"/>
        <v>28.933333333333334</v>
      </c>
      <c r="K39" s="14">
        <v>74.69</v>
      </c>
      <c r="L39" s="10">
        <f t="shared" si="2"/>
        <v>44.814</v>
      </c>
      <c r="M39" s="19">
        <f t="shared" si="3"/>
        <v>73.74733333333333</v>
      </c>
      <c r="N39" s="14">
        <v>1</v>
      </c>
      <c r="O39" s="14" t="s">
        <v>22</v>
      </c>
    </row>
    <row r="40" spans="1:15" ht="36.75" customHeight="1">
      <c r="A40" s="11">
        <v>2203066</v>
      </c>
      <c r="B40" s="5" t="s">
        <v>64</v>
      </c>
      <c r="C40" s="12" t="s">
        <v>63</v>
      </c>
      <c r="D40" s="12" t="s">
        <v>18</v>
      </c>
      <c r="E40" s="13" t="s">
        <v>19</v>
      </c>
      <c r="F40" s="14">
        <v>106</v>
      </c>
      <c r="G40" s="15" t="s">
        <v>20</v>
      </c>
      <c r="H40" s="14" t="s">
        <v>56</v>
      </c>
      <c r="I40" s="19">
        <f t="shared" si="0"/>
        <v>70.66666666666667</v>
      </c>
      <c r="J40" s="19">
        <f t="shared" si="1"/>
        <v>28.26666666666667</v>
      </c>
      <c r="K40" s="14">
        <v>72.33</v>
      </c>
      <c r="L40" s="10">
        <f t="shared" si="2"/>
        <v>43.397999999999996</v>
      </c>
      <c r="M40" s="19">
        <f t="shared" si="3"/>
        <v>71.66466666666666</v>
      </c>
      <c r="N40" s="14"/>
      <c r="O40" s="14"/>
    </row>
    <row r="41" spans="1:15" ht="36.75" customHeight="1">
      <c r="A41" s="11">
        <v>2201012</v>
      </c>
      <c r="B41" s="5" t="s">
        <v>65</v>
      </c>
      <c r="C41" s="12" t="s">
        <v>63</v>
      </c>
      <c r="D41" s="12" t="s">
        <v>18</v>
      </c>
      <c r="E41" s="13" t="s">
        <v>19</v>
      </c>
      <c r="F41" s="14">
        <v>97.5</v>
      </c>
      <c r="G41" s="15" t="s">
        <v>20</v>
      </c>
      <c r="H41" s="14" t="s">
        <v>56</v>
      </c>
      <c r="I41" s="19">
        <f t="shared" si="0"/>
        <v>65</v>
      </c>
      <c r="J41" s="19">
        <f t="shared" si="1"/>
        <v>26</v>
      </c>
      <c r="K41" s="14">
        <v>71.13</v>
      </c>
      <c r="L41" s="10">
        <f t="shared" si="2"/>
        <v>42.678</v>
      </c>
      <c r="M41" s="19">
        <f t="shared" si="3"/>
        <v>68.678</v>
      </c>
      <c r="N41" s="14"/>
      <c r="O41" s="14"/>
    </row>
    <row r="42" spans="1:15" ht="36.75" customHeight="1">
      <c r="A42" s="11">
        <v>2201003</v>
      </c>
      <c r="B42" s="5" t="s">
        <v>66</v>
      </c>
      <c r="C42" s="12" t="s">
        <v>63</v>
      </c>
      <c r="D42" s="12" t="s">
        <v>18</v>
      </c>
      <c r="E42" s="13" t="s">
        <v>19</v>
      </c>
      <c r="F42" s="14">
        <v>85</v>
      </c>
      <c r="G42" s="15" t="s">
        <v>20</v>
      </c>
      <c r="H42" s="14" t="s">
        <v>56</v>
      </c>
      <c r="I42" s="19">
        <f t="shared" si="0"/>
        <v>56.666666666666664</v>
      </c>
      <c r="J42" s="19">
        <f t="shared" si="1"/>
        <v>22.666666666666668</v>
      </c>
      <c r="K42" s="14">
        <v>75.9</v>
      </c>
      <c r="L42" s="10">
        <f t="shared" si="2"/>
        <v>45.54</v>
      </c>
      <c r="M42" s="19">
        <f t="shared" si="3"/>
        <v>68.20666666666666</v>
      </c>
      <c r="N42" s="14"/>
      <c r="O42" s="14"/>
    </row>
    <row r="43" spans="1:15" ht="36.75" customHeight="1">
      <c r="A43" s="11">
        <v>2202044</v>
      </c>
      <c r="B43" s="5" t="s">
        <v>67</v>
      </c>
      <c r="C43" s="12" t="s">
        <v>63</v>
      </c>
      <c r="D43" s="12" t="s">
        <v>18</v>
      </c>
      <c r="E43" s="13" t="s">
        <v>19</v>
      </c>
      <c r="F43" s="14">
        <v>100.5</v>
      </c>
      <c r="G43" s="15" t="s">
        <v>20</v>
      </c>
      <c r="H43" s="14" t="s">
        <v>56</v>
      </c>
      <c r="I43" s="19">
        <f t="shared" si="0"/>
        <v>67</v>
      </c>
      <c r="J43" s="19">
        <f t="shared" si="1"/>
        <v>26.8</v>
      </c>
      <c r="K43" s="14">
        <v>0</v>
      </c>
      <c r="L43" s="10">
        <f t="shared" si="2"/>
        <v>0</v>
      </c>
      <c r="M43" s="19">
        <f t="shared" si="3"/>
        <v>26.8</v>
      </c>
      <c r="N43" s="14"/>
      <c r="O43" s="14"/>
    </row>
    <row r="44" spans="1:15" ht="36.75" customHeight="1">
      <c r="A44" s="11">
        <v>2201004</v>
      </c>
      <c r="B44" s="5" t="s">
        <v>68</v>
      </c>
      <c r="C44" s="12" t="s">
        <v>63</v>
      </c>
      <c r="D44" s="12" t="s">
        <v>18</v>
      </c>
      <c r="E44" s="13" t="s">
        <v>19</v>
      </c>
      <c r="F44" s="14">
        <v>84.5</v>
      </c>
      <c r="G44" s="15" t="s">
        <v>20</v>
      </c>
      <c r="H44" s="14" t="s">
        <v>56</v>
      </c>
      <c r="I44" s="19">
        <f t="shared" si="0"/>
        <v>56.333333333333336</v>
      </c>
      <c r="J44" s="19">
        <f t="shared" si="1"/>
        <v>22.533333333333335</v>
      </c>
      <c r="K44" s="14">
        <v>0</v>
      </c>
      <c r="L44" s="10">
        <f t="shared" si="2"/>
        <v>0</v>
      </c>
      <c r="M44" s="19">
        <f t="shared" si="3"/>
        <v>22.533333333333335</v>
      </c>
      <c r="N44" s="14"/>
      <c r="O44" s="14"/>
    </row>
    <row r="45" spans="1:15" ht="36.75" customHeight="1">
      <c r="A45" s="11">
        <v>2202035</v>
      </c>
      <c r="B45" s="5" t="s">
        <v>69</v>
      </c>
      <c r="C45" s="12" t="s">
        <v>70</v>
      </c>
      <c r="D45" s="12" t="s">
        <v>18</v>
      </c>
      <c r="E45" s="13" t="s">
        <v>19</v>
      </c>
      <c r="F45" s="14">
        <v>103</v>
      </c>
      <c r="G45" s="15" t="s">
        <v>20</v>
      </c>
      <c r="H45" s="14" t="s">
        <v>56</v>
      </c>
      <c r="I45" s="19">
        <f t="shared" si="0"/>
        <v>68.66666666666667</v>
      </c>
      <c r="J45" s="19">
        <f t="shared" si="1"/>
        <v>27.46666666666667</v>
      </c>
      <c r="K45" s="14">
        <v>86.35</v>
      </c>
      <c r="L45" s="10">
        <f t="shared" si="2"/>
        <v>51.809999999999995</v>
      </c>
      <c r="M45" s="19">
        <f t="shared" si="3"/>
        <v>79.27666666666667</v>
      </c>
      <c r="N45" s="14">
        <v>1</v>
      </c>
      <c r="O45" s="14" t="s">
        <v>22</v>
      </c>
    </row>
    <row r="46" spans="1:15" ht="36.75" customHeight="1">
      <c r="A46" s="11">
        <v>2201025</v>
      </c>
      <c r="B46" s="5" t="s">
        <v>71</v>
      </c>
      <c r="C46" s="12" t="s">
        <v>70</v>
      </c>
      <c r="D46" s="12" t="s">
        <v>18</v>
      </c>
      <c r="E46" s="13" t="s">
        <v>19</v>
      </c>
      <c r="F46" s="14">
        <v>112</v>
      </c>
      <c r="G46" s="15" t="s">
        <v>20</v>
      </c>
      <c r="H46" s="14" t="s">
        <v>56</v>
      </c>
      <c r="I46" s="19">
        <f t="shared" si="0"/>
        <v>74.66666666666667</v>
      </c>
      <c r="J46" s="19">
        <f t="shared" si="1"/>
        <v>29.86666666666667</v>
      </c>
      <c r="K46" s="14">
        <v>77.21</v>
      </c>
      <c r="L46" s="10">
        <f t="shared" si="2"/>
        <v>46.32599999999999</v>
      </c>
      <c r="M46" s="19">
        <f t="shared" si="3"/>
        <v>76.19266666666667</v>
      </c>
      <c r="N46" s="14">
        <v>2</v>
      </c>
      <c r="O46" s="14" t="s">
        <v>22</v>
      </c>
    </row>
    <row r="47" spans="1:15" ht="36.75" customHeight="1">
      <c r="A47" s="11">
        <v>2202055</v>
      </c>
      <c r="B47" s="5" t="s">
        <v>72</v>
      </c>
      <c r="C47" s="12" t="s">
        <v>70</v>
      </c>
      <c r="D47" s="12" t="s">
        <v>18</v>
      </c>
      <c r="E47" s="13" t="s">
        <v>19</v>
      </c>
      <c r="F47" s="14">
        <v>107.5</v>
      </c>
      <c r="G47" s="15" t="s">
        <v>20</v>
      </c>
      <c r="H47" s="14" t="s">
        <v>56</v>
      </c>
      <c r="I47" s="19">
        <f t="shared" si="0"/>
        <v>71.66666666666667</v>
      </c>
      <c r="J47" s="19">
        <f t="shared" si="1"/>
        <v>28.66666666666667</v>
      </c>
      <c r="K47" s="14">
        <v>78.61</v>
      </c>
      <c r="L47" s="10">
        <f t="shared" si="2"/>
        <v>47.166</v>
      </c>
      <c r="M47" s="19">
        <f t="shared" si="3"/>
        <v>75.83266666666667</v>
      </c>
      <c r="N47" s="14"/>
      <c r="O47" s="14"/>
    </row>
    <row r="48" spans="1:15" ht="36.75" customHeight="1">
      <c r="A48" s="11">
        <v>2201030</v>
      </c>
      <c r="B48" s="5" t="s">
        <v>73</v>
      </c>
      <c r="C48" s="12" t="s">
        <v>70</v>
      </c>
      <c r="D48" s="12" t="s">
        <v>18</v>
      </c>
      <c r="E48" s="13" t="s">
        <v>19</v>
      </c>
      <c r="F48" s="14">
        <v>106</v>
      </c>
      <c r="G48" s="15" t="s">
        <v>20</v>
      </c>
      <c r="H48" s="14" t="s">
        <v>56</v>
      </c>
      <c r="I48" s="19">
        <f t="shared" si="0"/>
        <v>70.66666666666667</v>
      </c>
      <c r="J48" s="19">
        <f t="shared" si="1"/>
        <v>28.26666666666667</v>
      </c>
      <c r="K48" s="14">
        <v>75.75</v>
      </c>
      <c r="L48" s="10">
        <f t="shared" si="2"/>
        <v>45.449999999999996</v>
      </c>
      <c r="M48" s="19">
        <f t="shared" si="3"/>
        <v>73.71666666666667</v>
      </c>
      <c r="N48" s="14"/>
      <c r="O48" s="14"/>
    </row>
    <row r="49" spans="1:15" ht="36.75" customHeight="1">
      <c r="A49" s="11">
        <v>2202046</v>
      </c>
      <c r="B49" s="5" t="s">
        <v>74</v>
      </c>
      <c r="C49" s="12" t="s">
        <v>70</v>
      </c>
      <c r="D49" s="12" t="s">
        <v>18</v>
      </c>
      <c r="E49" s="13" t="s">
        <v>19</v>
      </c>
      <c r="F49" s="14">
        <v>109.5</v>
      </c>
      <c r="G49" s="15" t="s">
        <v>20</v>
      </c>
      <c r="H49" s="14" t="s">
        <v>56</v>
      </c>
      <c r="I49" s="19">
        <f t="shared" si="0"/>
        <v>73</v>
      </c>
      <c r="J49" s="19">
        <f t="shared" si="1"/>
        <v>29.200000000000003</v>
      </c>
      <c r="K49" s="14">
        <v>73.38</v>
      </c>
      <c r="L49" s="10">
        <f t="shared" si="2"/>
        <v>44.028</v>
      </c>
      <c r="M49" s="19">
        <f t="shared" si="3"/>
        <v>73.22800000000001</v>
      </c>
      <c r="N49" s="14"/>
      <c r="O49" s="14"/>
    </row>
    <row r="50" spans="1:15" ht="36.75" customHeight="1">
      <c r="A50" s="11">
        <v>2202058</v>
      </c>
      <c r="B50" s="5" t="s">
        <v>75</v>
      </c>
      <c r="C50" s="12" t="s">
        <v>70</v>
      </c>
      <c r="D50" s="12" t="s">
        <v>18</v>
      </c>
      <c r="E50" s="13" t="s">
        <v>19</v>
      </c>
      <c r="F50" s="14">
        <v>98.5</v>
      </c>
      <c r="G50" s="15" t="s">
        <v>20</v>
      </c>
      <c r="H50" s="14" t="s">
        <v>56</v>
      </c>
      <c r="I50" s="19">
        <f t="shared" si="0"/>
        <v>65.66666666666667</v>
      </c>
      <c r="J50" s="19">
        <f t="shared" si="1"/>
        <v>26.26666666666667</v>
      </c>
      <c r="K50" s="14">
        <v>75.16</v>
      </c>
      <c r="L50" s="10">
        <f t="shared" si="2"/>
        <v>45.096</v>
      </c>
      <c r="M50" s="19">
        <f t="shared" si="3"/>
        <v>71.36266666666667</v>
      </c>
      <c r="N50" s="14"/>
      <c r="O50" s="14"/>
    </row>
    <row r="51" spans="1:15" ht="36.75" customHeight="1">
      <c r="A51" s="11">
        <v>2201007</v>
      </c>
      <c r="B51" s="5" t="s">
        <v>76</v>
      </c>
      <c r="C51" s="12" t="s">
        <v>70</v>
      </c>
      <c r="D51" s="12" t="s">
        <v>18</v>
      </c>
      <c r="E51" s="13" t="s">
        <v>19</v>
      </c>
      <c r="F51" s="14">
        <v>95.5</v>
      </c>
      <c r="G51" s="15" t="s">
        <v>20</v>
      </c>
      <c r="H51" s="14" t="s">
        <v>56</v>
      </c>
      <c r="I51" s="19">
        <f t="shared" si="0"/>
        <v>63.666666666666664</v>
      </c>
      <c r="J51" s="19">
        <f t="shared" si="1"/>
        <v>25.46666666666667</v>
      </c>
      <c r="K51" s="14">
        <v>76.34</v>
      </c>
      <c r="L51" s="10">
        <f t="shared" si="2"/>
        <v>45.804</v>
      </c>
      <c r="M51" s="19">
        <f t="shared" si="3"/>
        <v>71.27066666666667</v>
      </c>
      <c r="N51" s="14"/>
      <c r="O51" s="14"/>
    </row>
    <row r="52" spans="1:15" ht="36.75" customHeight="1">
      <c r="A52" s="11">
        <v>2201015</v>
      </c>
      <c r="B52" s="5" t="s">
        <v>77</v>
      </c>
      <c r="C52" s="12" t="s">
        <v>70</v>
      </c>
      <c r="D52" s="12" t="s">
        <v>18</v>
      </c>
      <c r="E52" s="13" t="s">
        <v>19</v>
      </c>
      <c r="F52" s="14">
        <v>103.5</v>
      </c>
      <c r="G52" s="15" t="s">
        <v>20</v>
      </c>
      <c r="H52" s="14" t="s">
        <v>56</v>
      </c>
      <c r="I52" s="19">
        <f t="shared" si="0"/>
        <v>69</v>
      </c>
      <c r="J52" s="19">
        <f t="shared" si="1"/>
        <v>27.6</v>
      </c>
      <c r="K52" s="14">
        <v>71.23</v>
      </c>
      <c r="L52" s="10">
        <f t="shared" si="2"/>
        <v>42.738</v>
      </c>
      <c r="M52" s="19">
        <f t="shared" si="3"/>
        <v>70.338</v>
      </c>
      <c r="N52" s="14"/>
      <c r="O52" s="14"/>
    </row>
    <row r="53" spans="1:15" ht="36.75" customHeight="1">
      <c r="A53" s="11">
        <v>2202032</v>
      </c>
      <c r="B53" s="5" t="s">
        <v>78</v>
      </c>
      <c r="C53" s="12" t="s">
        <v>70</v>
      </c>
      <c r="D53" s="12" t="s">
        <v>18</v>
      </c>
      <c r="E53" s="13" t="s">
        <v>19</v>
      </c>
      <c r="F53" s="14">
        <v>99</v>
      </c>
      <c r="G53" s="15" t="s">
        <v>20</v>
      </c>
      <c r="H53" s="14" t="s">
        <v>56</v>
      </c>
      <c r="I53" s="19">
        <f t="shared" si="0"/>
        <v>66</v>
      </c>
      <c r="J53" s="19">
        <f t="shared" si="1"/>
        <v>26.400000000000002</v>
      </c>
      <c r="K53" s="14">
        <v>72.65</v>
      </c>
      <c r="L53" s="10">
        <f t="shared" si="2"/>
        <v>43.59</v>
      </c>
      <c r="M53" s="19">
        <f t="shared" si="3"/>
        <v>69.99000000000001</v>
      </c>
      <c r="N53" s="14"/>
      <c r="O53" s="14"/>
    </row>
    <row r="54" spans="1:15" ht="36.75" customHeight="1">
      <c r="A54" s="11">
        <v>2202038</v>
      </c>
      <c r="B54" s="5" t="s">
        <v>79</v>
      </c>
      <c r="C54" s="12" t="s">
        <v>70</v>
      </c>
      <c r="D54" s="12" t="s">
        <v>18</v>
      </c>
      <c r="E54" s="13" t="s">
        <v>19</v>
      </c>
      <c r="F54" s="14">
        <v>96</v>
      </c>
      <c r="G54" s="15" t="s">
        <v>20</v>
      </c>
      <c r="H54" s="14" t="s">
        <v>56</v>
      </c>
      <c r="I54" s="19">
        <f t="shared" si="0"/>
        <v>64</v>
      </c>
      <c r="J54" s="19">
        <f t="shared" si="1"/>
        <v>25.6</v>
      </c>
      <c r="K54" s="14">
        <v>73.33</v>
      </c>
      <c r="L54" s="10">
        <f t="shared" si="2"/>
        <v>43.998</v>
      </c>
      <c r="M54" s="19">
        <f t="shared" si="3"/>
        <v>69.598</v>
      </c>
      <c r="N54" s="14"/>
      <c r="O54" s="14"/>
    </row>
    <row r="55" spans="1:15" ht="36.75" customHeight="1">
      <c r="A55" s="11">
        <v>2202045</v>
      </c>
      <c r="B55" s="5" t="s">
        <v>80</v>
      </c>
      <c r="C55" s="12" t="s">
        <v>70</v>
      </c>
      <c r="D55" s="12" t="s">
        <v>18</v>
      </c>
      <c r="E55" s="13" t="s">
        <v>19</v>
      </c>
      <c r="F55" s="14">
        <v>96.5</v>
      </c>
      <c r="G55" s="15" t="s">
        <v>20</v>
      </c>
      <c r="H55" s="14" t="s">
        <v>56</v>
      </c>
      <c r="I55" s="19">
        <f t="shared" si="0"/>
        <v>64.33333333333333</v>
      </c>
      <c r="J55" s="19">
        <f t="shared" si="1"/>
        <v>25.733333333333334</v>
      </c>
      <c r="K55" s="14">
        <v>71.03</v>
      </c>
      <c r="L55" s="10">
        <f t="shared" si="2"/>
        <v>42.618</v>
      </c>
      <c r="M55" s="19">
        <f t="shared" si="3"/>
        <v>68.35133333333334</v>
      </c>
      <c r="N55" s="14"/>
      <c r="O55" s="14"/>
    </row>
    <row r="56" spans="1:15" ht="36.75" customHeight="1">
      <c r="A56" s="11">
        <v>2202057</v>
      </c>
      <c r="B56" s="5" t="s">
        <v>81</v>
      </c>
      <c r="C56" s="12" t="s">
        <v>70</v>
      </c>
      <c r="D56" s="12" t="s">
        <v>18</v>
      </c>
      <c r="E56" s="13" t="s">
        <v>19</v>
      </c>
      <c r="F56" s="14">
        <v>94</v>
      </c>
      <c r="G56" s="15" t="s">
        <v>20</v>
      </c>
      <c r="H56" s="14" t="s">
        <v>56</v>
      </c>
      <c r="I56" s="19">
        <f t="shared" si="0"/>
        <v>62.666666666666664</v>
      </c>
      <c r="J56" s="19">
        <f t="shared" si="1"/>
        <v>25.066666666666666</v>
      </c>
      <c r="K56" s="14">
        <v>68</v>
      </c>
      <c r="L56" s="10">
        <f t="shared" si="2"/>
        <v>40.8</v>
      </c>
      <c r="M56" s="19">
        <f t="shared" si="3"/>
        <v>65.86666666666666</v>
      </c>
      <c r="N56" s="14"/>
      <c r="O56" s="14"/>
    </row>
    <row r="57" spans="1:15" ht="36.75" customHeight="1">
      <c r="A57" s="11">
        <v>2201028</v>
      </c>
      <c r="B57" s="5" t="s">
        <v>82</v>
      </c>
      <c r="C57" s="12" t="s">
        <v>83</v>
      </c>
      <c r="D57" s="12" t="s">
        <v>18</v>
      </c>
      <c r="E57" s="13" t="s">
        <v>19</v>
      </c>
      <c r="F57" s="14">
        <v>113</v>
      </c>
      <c r="G57" s="15" t="s">
        <v>20</v>
      </c>
      <c r="H57" s="14" t="s">
        <v>56</v>
      </c>
      <c r="I57" s="19">
        <f t="shared" si="0"/>
        <v>75.33333333333333</v>
      </c>
      <c r="J57" s="19">
        <f t="shared" si="1"/>
        <v>30.133333333333333</v>
      </c>
      <c r="K57" s="14">
        <v>67.01</v>
      </c>
      <c r="L57" s="10">
        <f t="shared" si="2"/>
        <v>40.206</v>
      </c>
      <c r="M57" s="19">
        <f t="shared" si="3"/>
        <v>70.33933333333334</v>
      </c>
      <c r="N57" s="14">
        <v>1</v>
      </c>
      <c r="O57" s="14" t="s">
        <v>22</v>
      </c>
    </row>
    <row r="58" spans="1:15" ht="36.75" customHeight="1">
      <c r="A58" s="11">
        <v>2201026</v>
      </c>
      <c r="B58" s="5" t="s">
        <v>84</v>
      </c>
      <c r="C58" s="12" t="s">
        <v>83</v>
      </c>
      <c r="D58" s="12" t="s">
        <v>18</v>
      </c>
      <c r="E58" s="13" t="s">
        <v>19</v>
      </c>
      <c r="F58" s="14">
        <v>95</v>
      </c>
      <c r="G58" s="15" t="s">
        <v>20</v>
      </c>
      <c r="H58" s="14" t="s">
        <v>56</v>
      </c>
      <c r="I58" s="19">
        <f t="shared" si="0"/>
        <v>63.333333333333336</v>
      </c>
      <c r="J58" s="19">
        <f t="shared" si="1"/>
        <v>25.333333333333336</v>
      </c>
      <c r="K58" s="14">
        <v>67.75</v>
      </c>
      <c r="L58" s="10">
        <f t="shared" si="2"/>
        <v>40.65</v>
      </c>
      <c r="M58" s="19">
        <f t="shared" si="3"/>
        <v>65.98333333333333</v>
      </c>
      <c r="N58" s="14"/>
      <c r="O58" s="14"/>
    </row>
    <row r="59" spans="1:15" ht="36.75" customHeight="1">
      <c r="A59" s="11">
        <v>2202042</v>
      </c>
      <c r="B59" s="5" t="s">
        <v>85</v>
      </c>
      <c r="C59" s="12" t="s">
        <v>83</v>
      </c>
      <c r="D59" s="12" t="s">
        <v>18</v>
      </c>
      <c r="E59" s="13" t="s">
        <v>19</v>
      </c>
      <c r="F59" s="14">
        <v>93.5</v>
      </c>
      <c r="G59" s="15" t="s">
        <v>20</v>
      </c>
      <c r="H59" s="14" t="s">
        <v>56</v>
      </c>
      <c r="I59" s="19">
        <f t="shared" si="0"/>
        <v>62.333333333333336</v>
      </c>
      <c r="J59" s="19">
        <f t="shared" si="1"/>
        <v>24.933333333333337</v>
      </c>
      <c r="K59" s="14">
        <v>67.33</v>
      </c>
      <c r="L59" s="10">
        <f t="shared" si="2"/>
        <v>40.397999999999996</v>
      </c>
      <c r="M59" s="19">
        <f t="shared" si="3"/>
        <v>65.33133333333333</v>
      </c>
      <c r="N59" s="14"/>
      <c r="O59" s="14"/>
    </row>
    <row r="60" spans="1:15" ht="36.75" customHeight="1">
      <c r="A60" s="11">
        <v>2201021</v>
      </c>
      <c r="B60" s="5" t="s">
        <v>86</v>
      </c>
      <c r="C60" s="12" t="s">
        <v>83</v>
      </c>
      <c r="D60" s="12" t="s">
        <v>18</v>
      </c>
      <c r="E60" s="13" t="s">
        <v>19</v>
      </c>
      <c r="F60" s="14">
        <v>94</v>
      </c>
      <c r="G60" s="15" t="s">
        <v>20</v>
      </c>
      <c r="H60" s="14" t="s">
        <v>56</v>
      </c>
      <c r="I60" s="19">
        <f t="shared" si="0"/>
        <v>62.666666666666664</v>
      </c>
      <c r="J60" s="19">
        <f t="shared" si="1"/>
        <v>25.066666666666666</v>
      </c>
      <c r="K60" s="14">
        <v>64.49</v>
      </c>
      <c r="L60" s="10">
        <f t="shared" si="2"/>
        <v>38.693999999999996</v>
      </c>
      <c r="M60" s="19">
        <f t="shared" si="3"/>
        <v>63.760666666666665</v>
      </c>
      <c r="N60" s="14"/>
      <c r="O60" s="14"/>
    </row>
    <row r="61" spans="1:15" ht="36.75" customHeight="1">
      <c r="A61" s="11">
        <v>2201019</v>
      </c>
      <c r="B61" s="5" t="s">
        <v>87</v>
      </c>
      <c r="C61" s="12" t="s">
        <v>83</v>
      </c>
      <c r="D61" s="12" t="s">
        <v>18</v>
      </c>
      <c r="E61" s="13" t="s">
        <v>19</v>
      </c>
      <c r="F61" s="14">
        <v>99.5</v>
      </c>
      <c r="G61" s="15" t="s">
        <v>20</v>
      </c>
      <c r="H61" s="14" t="s">
        <v>56</v>
      </c>
      <c r="I61" s="19">
        <f t="shared" si="0"/>
        <v>66.33333333333333</v>
      </c>
      <c r="J61" s="19">
        <f t="shared" si="1"/>
        <v>26.53333333333333</v>
      </c>
      <c r="K61" s="14">
        <v>0</v>
      </c>
      <c r="L61" s="10">
        <f t="shared" si="2"/>
        <v>0</v>
      </c>
      <c r="M61" s="19">
        <f t="shared" si="3"/>
        <v>26.53333333333333</v>
      </c>
      <c r="N61" s="14"/>
      <c r="O61" s="14"/>
    </row>
    <row r="62" spans="1:15" ht="36.75" customHeight="1">
      <c r="A62" s="11">
        <v>2202047</v>
      </c>
      <c r="B62" s="5" t="s">
        <v>88</v>
      </c>
      <c r="C62" s="12" t="s">
        <v>83</v>
      </c>
      <c r="D62" s="12" t="s">
        <v>18</v>
      </c>
      <c r="E62" s="13" t="s">
        <v>19</v>
      </c>
      <c r="F62" s="14">
        <v>95</v>
      </c>
      <c r="G62" s="15" t="s">
        <v>20</v>
      </c>
      <c r="H62" s="14" t="s">
        <v>56</v>
      </c>
      <c r="I62" s="19">
        <f t="shared" si="0"/>
        <v>63.333333333333336</v>
      </c>
      <c r="J62" s="19">
        <f t="shared" si="1"/>
        <v>25.333333333333336</v>
      </c>
      <c r="K62" s="14">
        <v>0</v>
      </c>
      <c r="L62" s="10">
        <f t="shared" si="2"/>
        <v>0</v>
      </c>
      <c r="M62" s="19">
        <f t="shared" si="3"/>
        <v>25.333333333333336</v>
      </c>
      <c r="N62" s="14"/>
      <c r="O62" s="14"/>
    </row>
    <row r="63" spans="1:15" ht="36.75" customHeight="1">
      <c r="A63" s="11">
        <v>2204094</v>
      </c>
      <c r="B63" s="5" t="s">
        <v>89</v>
      </c>
      <c r="C63" s="12" t="s">
        <v>90</v>
      </c>
      <c r="D63" s="12" t="s">
        <v>91</v>
      </c>
      <c r="E63" s="13" t="s">
        <v>19</v>
      </c>
      <c r="F63" s="14">
        <v>96</v>
      </c>
      <c r="G63" s="15" t="s">
        <v>20</v>
      </c>
      <c r="H63" s="14" t="s">
        <v>92</v>
      </c>
      <c r="I63" s="19">
        <f t="shared" si="0"/>
        <v>64</v>
      </c>
      <c r="J63" s="19">
        <f t="shared" si="1"/>
        <v>25.6</v>
      </c>
      <c r="K63" s="14">
        <v>87.1</v>
      </c>
      <c r="L63" s="10">
        <f t="shared" si="2"/>
        <v>52.26</v>
      </c>
      <c r="M63" s="19">
        <f t="shared" si="3"/>
        <v>77.86</v>
      </c>
      <c r="N63" s="10">
        <v>1</v>
      </c>
      <c r="O63" s="14" t="s">
        <v>22</v>
      </c>
    </row>
    <row r="64" spans="1:15" ht="36.75" customHeight="1">
      <c r="A64" s="11">
        <v>2203075</v>
      </c>
      <c r="B64" s="5" t="s">
        <v>93</v>
      </c>
      <c r="C64" s="12" t="s">
        <v>90</v>
      </c>
      <c r="D64" s="12" t="s">
        <v>91</v>
      </c>
      <c r="E64" s="13" t="s">
        <v>19</v>
      </c>
      <c r="F64" s="14">
        <v>90</v>
      </c>
      <c r="G64" s="15" t="s">
        <v>20</v>
      </c>
      <c r="H64" s="14" t="s">
        <v>92</v>
      </c>
      <c r="I64" s="19">
        <f t="shared" si="0"/>
        <v>60</v>
      </c>
      <c r="J64" s="19">
        <f t="shared" si="1"/>
        <v>24</v>
      </c>
      <c r="K64" s="14">
        <v>87.96</v>
      </c>
      <c r="L64" s="10">
        <f t="shared" si="2"/>
        <v>52.775999999999996</v>
      </c>
      <c r="M64" s="19">
        <f t="shared" si="3"/>
        <v>76.776</v>
      </c>
      <c r="N64" s="10"/>
      <c r="O64" s="14"/>
    </row>
    <row r="65" spans="1:15" ht="36.75" customHeight="1">
      <c r="A65" s="11">
        <v>2203083</v>
      </c>
      <c r="B65" s="5" t="s">
        <v>94</v>
      </c>
      <c r="C65" s="12" t="s">
        <v>90</v>
      </c>
      <c r="D65" s="12" t="s">
        <v>91</v>
      </c>
      <c r="E65" s="13" t="s">
        <v>19</v>
      </c>
      <c r="F65" s="14">
        <v>91</v>
      </c>
      <c r="G65" s="15" t="s">
        <v>20</v>
      </c>
      <c r="H65" s="14" t="s">
        <v>92</v>
      </c>
      <c r="I65" s="19">
        <f t="shared" si="0"/>
        <v>60.666666666666664</v>
      </c>
      <c r="J65" s="19">
        <f t="shared" si="1"/>
        <v>24.266666666666666</v>
      </c>
      <c r="K65" s="14">
        <v>80.2</v>
      </c>
      <c r="L65" s="10">
        <f t="shared" si="2"/>
        <v>48.12</v>
      </c>
      <c r="M65" s="19">
        <f t="shared" si="3"/>
        <v>72.38666666666666</v>
      </c>
      <c r="N65" s="10"/>
      <c r="O65" s="14"/>
    </row>
    <row r="66" spans="1:15" ht="36.75" customHeight="1">
      <c r="A66" s="11">
        <v>2204091</v>
      </c>
      <c r="B66" s="5" t="s">
        <v>95</v>
      </c>
      <c r="C66" s="12" t="s">
        <v>63</v>
      </c>
      <c r="D66" s="12" t="s">
        <v>91</v>
      </c>
      <c r="E66" s="13" t="s">
        <v>96</v>
      </c>
      <c r="F66" s="14">
        <v>97</v>
      </c>
      <c r="G66" s="15" t="s">
        <v>20</v>
      </c>
      <c r="H66" s="14" t="s">
        <v>92</v>
      </c>
      <c r="I66" s="19">
        <f t="shared" si="0"/>
        <v>64.66666666666667</v>
      </c>
      <c r="J66" s="19">
        <f t="shared" si="1"/>
        <v>25.86666666666667</v>
      </c>
      <c r="K66" s="14">
        <v>89.5</v>
      </c>
      <c r="L66" s="10">
        <f t="shared" si="2"/>
        <v>53.699999999999996</v>
      </c>
      <c r="M66" s="19">
        <f t="shared" si="3"/>
        <v>79.56666666666666</v>
      </c>
      <c r="N66" s="10">
        <v>1</v>
      </c>
      <c r="O66" s="14" t="s">
        <v>22</v>
      </c>
    </row>
    <row r="67" spans="1:15" ht="36.75" customHeight="1">
      <c r="A67" s="11">
        <v>2203085</v>
      </c>
      <c r="B67" s="5" t="s">
        <v>97</v>
      </c>
      <c r="C67" s="12" t="s">
        <v>63</v>
      </c>
      <c r="D67" s="12" t="s">
        <v>91</v>
      </c>
      <c r="E67" s="13" t="s">
        <v>96</v>
      </c>
      <c r="F67" s="14">
        <v>105</v>
      </c>
      <c r="G67" s="15" t="s">
        <v>20</v>
      </c>
      <c r="H67" s="14" t="s">
        <v>92</v>
      </c>
      <c r="I67" s="19">
        <f aca="true" t="shared" si="4" ref="I67:I80">F67/1.5</f>
        <v>70</v>
      </c>
      <c r="J67" s="19">
        <f aca="true" t="shared" si="5" ref="J67:J80">I67*0.4</f>
        <v>28</v>
      </c>
      <c r="K67" s="14">
        <v>84.55</v>
      </c>
      <c r="L67" s="10">
        <f aca="true" t="shared" si="6" ref="L67:L80">K67*0.6</f>
        <v>50.73</v>
      </c>
      <c r="M67" s="19">
        <f aca="true" t="shared" si="7" ref="M67:M80">J67+L67</f>
        <v>78.72999999999999</v>
      </c>
      <c r="N67" s="10"/>
      <c r="O67" s="14"/>
    </row>
    <row r="68" spans="1:15" ht="36.75" customHeight="1">
      <c r="A68" s="11">
        <v>2203084</v>
      </c>
      <c r="B68" s="5" t="s">
        <v>98</v>
      </c>
      <c r="C68" s="12" t="s">
        <v>63</v>
      </c>
      <c r="D68" s="12" t="s">
        <v>91</v>
      </c>
      <c r="E68" s="13" t="s">
        <v>96</v>
      </c>
      <c r="F68" s="14">
        <v>90.5</v>
      </c>
      <c r="G68" s="15" t="s">
        <v>20</v>
      </c>
      <c r="H68" s="14" t="s">
        <v>92</v>
      </c>
      <c r="I68" s="19">
        <f t="shared" si="4"/>
        <v>60.333333333333336</v>
      </c>
      <c r="J68" s="19">
        <f t="shared" si="5"/>
        <v>24.133333333333336</v>
      </c>
      <c r="K68" s="14">
        <v>87.58</v>
      </c>
      <c r="L68" s="10">
        <f t="shared" si="6"/>
        <v>52.547999999999995</v>
      </c>
      <c r="M68" s="19">
        <f t="shared" si="7"/>
        <v>76.68133333333333</v>
      </c>
      <c r="N68" s="10"/>
      <c r="O68" s="14"/>
    </row>
    <row r="69" spans="1:15" ht="36.75" customHeight="1">
      <c r="A69" s="11">
        <v>2204095</v>
      </c>
      <c r="B69" s="5" t="s">
        <v>99</v>
      </c>
      <c r="C69" s="12" t="s">
        <v>63</v>
      </c>
      <c r="D69" s="12" t="s">
        <v>91</v>
      </c>
      <c r="E69" s="13" t="s">
        <v>96</v>
      </c>
      <c r="F69" s="14">
        <v>96.5</v>
      </c>
      <c r="G69" s="15" t="s">
        <v>20</v>
      </c>
      <c r="H69" s="14" t="s">
        <v>92</v>
      </c>
      <c r="I69" s="19">
        <f t="shared" si="4"/>
        <v>64.33333333333333</v>
      </c>
      <c r="J69" s="19">
        <f t="shared" si="5"/>
        <v>25.733333333333334</v>
      </c>
      <c r="K69" s="14">
        <v>83.44</v>
      </c>
      <c r="L69" s="10">
        <f t="shared" si="6"/>
        <v>50.064</v>
      </c>
      <c r="M69" s="19">
        <f t="shared" si="7"/>
        <v>75.79733333333334</v>
      </c>
      <c r="N69" s="10"/>
      <c r="O69" s="14"/>
    </row>
    <row r="70" spans="1:15" ht="36.75" customHeight="1">
      <c r="A70" s="11">
        <v>2203081</v>
      </c>
      <c r="B70" s="5" t="s">
        <v>100</v>
      </c>
      <c r="C70" s="12" t="s">
        <v>63</v>
      </c>
      <c r="D70" s="12" t="s">
        <v>91</v>
      </c>
      <c r="E70" s="13" t="s">
        <v>96</v>
      </c>
      <c r="F70" s="14">
        <v>94.5</v>
      </c>
      <c r="G70" s="15" t="s">
        <v>20</v>
      </c>
      <c r="H70" s="14" t="s">
        <v>92</v>
      </c>
      <c r="I70" s="19">
        <f t="shared" si="4"/>
        <v>63</v>
      </c>
      <c r="J70" s="19">
        <f t="shared" si="5"/>
        <v>25.200000000000003</v>
      </c>
      <c r="K70" s="14">
        <v>83.36</v>
      </c>
      <c r="L70" s="10">
        <f t="shared" si="6"/>
        <v>50.016</v>
      </c>
      <c r="M70" s="19">
        <f t="shared" si="7"/>
        <v>75.21600000000001</v>
      </c>
      <c r="N70" s="10"/>
      <c r="O70" s="14"/>
    </row>
    <row r="71" spans="1:15" ht="36.75" customHeight="1">
      <c r="A71" s="11">
        <v>2203077</v>
      </c>
      <c r="B71" s="5" t="s">
        <v>101</v>
      </c>
      <c r="C71" s="12" t="s">
        <v>63</v>
      </c>
      <c r="D71" s="12" t="s">
        <v>91</v>
      </c>
      <c r="E71" s="13" t="s">
        <v>96</v>
      </c>
      <c r="F71" s="14">
        <v>93</v>
      </c>
      <c r="G71" s="15" t="s">
        <v>20</v>
      </c>
      <c r="H71" s="14" t="s">
        <v>92</v>
      </c>
      <c r="I71" s="19">
        <f t="shared" si="4"/>
        <v>62</v>
      </c>
      <c r="J71" s="19">
        <f t="shared" si="5"/>
        <v>24.8</v>
      </c>
      <c r="K71" s="14">
        <v>79.42</v>
      </c>
      <c r="L71" s="10">
        <f t="shared" si="6"/>
        <v>47.652</v>
      </c>
      <c r="M71" s="19">
        <f t="shared" si="7"/>
        <v>72.452</v>
      </c>
      <c r="N71" s="10"/>
      <c r="O71" s="14"/>
    </row>
    <row r="72" spans="1:15" ht="36.75" customHeight="1">
      <c r="A72" s="11">
        <v>2203079</v>
      </c>
      <c r="B72" s="5" t="s">
        <v>102</v>
      </c>
      <c r="C72" s="12" t="s">
        <v>70</v>
      </c>
      <c r="D72" s="12" t="s">
        <v>91</v>
      </c>
      <c r="E72" s="13" t="s">
        <v>96</v>
      </c>
      <c r="F72" s="14">
        <v>108</v>
      </c>
      <c r="G72" s="15" t="s">
        <v>20</v>
      </c>
      <c r="H72" s="14" t="s">
        <v>92</v>
      </c>
      <c r="I72" s="19">
        <f t="shared" si="4"/>
        <v>72</v>
      </c>
      <c r="J72" s="19">
        <f t="shared" si="5"/>
        <v>28.8</v>
      </c>
      <c r="K72" s="14">
        <v>89.43</v>
      </c>
      <c r="L72" s="10">
        <f t="shared" si="6"/>
        <v>53.658</v>
      </c>
      <c r="M72" s="19">
        <f t="shared" si="7"/>
        <v>82.458</v>
      </c>
      <c r="N72" s="10">
        <v>1</v>
      </c>
      <c r="O72" s="14" t="s">
        <v>22</v>
      </c>
    </row>
    <row r="73" spans="1:15" ht="36.75" customHeight="1">
      <c r="A73" s="11">
        <v>2203090</v>
      </c>
      <c r="B73" s="5" t="s">
        <v>103</v>
      </c>
      <c r="C73" s="12" t="s">
        <v>70</v>
      </c>
      <c r="D73" s="12" t="s">
        <v>91</v>
      </c>
      <c r="E73" s="13" t="s">
        <v>96</v>
      </c>
      <c r="F73" s="14">
        <v>90.5</v>
      </c>
      <c r="G73" s="15" t="s">
        <v>20</v>
      </c>
      <c r="H73" s="14" t="s">
        <v>92</v>
      </c>
      <c r="I73" s="19">
        <f t="shared" si="4"/>
        <v>60.333333333333336</v>
      </c>
      <c r="J73" s="19">
        <f t="shared" si="5"/>
        <v>24.133333333333336</v>
      </c>
      <c r="K73" s="14">
        <v>90.22</v>
      </c>
      <c r="L73" s="10">
        <f t="shared" si="6"/>
        <v>54.132</v>
      </c>
      <c r="M73" s="19">
        <f t="shared" si="7"/>
        <v>78.26533333333333</v>
      </c>
      <c r="N73" s="10"/>
      <c r="O73" s="14"/>
    </row>
    <row r="74" spans="1:15" ht="36.75" customHeight="1">
      <c r="A74" s="11">
        <v>2203080</v>
      </c>
      <c r="B74" s="5" t="s">
        <v>104</v>
      </c>
      <c r="C74" s="12" t="s">
        <v>70</v>
      </c>
      <c r="D74" s="12" t="s">
        <v>91</v>
      </c>
      <c r="E74" s="13" t="s">
        <v>96</v>
      </c>
      <c r="F74" s="14">
        <v>93</v>
      </c>
      <c r="G74" s="15" t="s">
        <v>20</v>
      </c>
      <c r="H74" s="14" t="s">
        <v>92</v>
      </c>
      <c r="I74" s="19">
        <f t="shared" si="4"/>
        <v>62</v>
      </c>
      <c r="J74" s="19">
        <f t="shared" si="5"/>
        <v>24.8</v>
      </c>
      <c r="K74" s="14">
        <v>87.36</v>
      </c>
      <c r="L74" s="10">
        <f t="shared" si="6"/>
        <v>52.416</v>
      </c>
      <c r="M74" s="19">
        <f t="shared" si="7"/>
        <v>77.216</v>
      </c>
      <c r="N74" s="10"/>
      <c r="O74" s="14"/>
    </row>
    <row r="75" spans="1:15" ht="36.75" customHeight="1">
      <c r="A75" s="11">
        <v>2203086</v>
      </c>
      <c r="B75" s="5" t="s">
        <v>105</v>
      </c>
      <c r="C75" s="12" t="s">
        <v>70</v>
      </c>
      <c r="D75" s="12" t="s">
        <v>91</v>
      </c>
      <c r="E75" s="13" t="s">
        <v>96</v>
      </c>
      <c r="F75" s="14">
        <v>95.5</v>
      </c>
      <c r="G75" s="15" t="s">
        <v>20</v>
      </c>
      <c r="H75" s="14" t="s">
        <v>92</v>
      </c>
      <c r="I75" s="19">
        <f t="shared" si="4"/>
        <v>63.666666666666664</v>
      </c>
      <c r="J75" s="19">
        <f t="shared" si="5"/>
        <v>25.46666666666667</v>
      </c>
      <c r="K75" s="14">
        <v>80.2</v>
      </c>
      <c r="L75" s="10">
        <f t="shared" si="6"/>
        <v>48.12</v>
      </c>
      <c r="M75" s="19">
        <f t="shared" si="7"/>
        <v>73.58666666666667</v>
      </c>
      <c r="N75" s="10"/>
      <c r="O75" s="14"/>
    </row>
    <row r="76" spans="1:15" ht="36.75" customHeight="1">
      <c r="A76" s="11">
        <v>2203088</v>
      </c>
      <c r="B76" s="5" t="s">
        <v>106</v>
      </c>
      <c r="C76" s="12" t="s">
        <v>70</v>
      </c>
      <c r="D76" s="12" t="s">
        <v>91</v>
      </c>
      <c r="E76" s="13" t="s">
        <v>96</v>
      </c>
      <c r="F76" s="14">
        <v>83</v>
      </c>
      <c r="G76" s="15" t="s">
        <v>20</v>
      </c>
      <c r="H76" s="14" t="s">
        <v>92</v>
      </c>
      <c r="I76" s="19">
        <f t="shared" si="4"/>
        <v>55.333333333333336</v>
      </c>
      <c r="J76" s="19">
        <f t="shared" si="5"/>
        <v>22.133333333333336</v>
      </c>
      <c r="K76" s="14">
        <v>77.1</v>
      </c>
      <c r="L76" s="10">
        <f t="shared" si="6"/>
        <v>46.26</v>
      </c>
      <c r="M76" s="19">
        <f t="shared" si="7"/>
        <v>68.39333333333333</v>
      </c>
      <c r="N76" s="10"/>
      <c r="O76" s="14"/>
    </row>
    <row r="77" spans="1:15" ht="36.75" customHeight="1">
      <c r="A77" s="11">
        <v>2204098</v>
      </c>
      <c r="B77" s="5" t="s">
        <v>107</v>
      </c>
      <c r="C77" s="12" t="s">
        <v>70</v>
      </c>
      <c r="D77" s="12" t="s">
        <v>91</v>
      </c>
      <c r="E77" s="13" t="s">
        <v>96</v>
      </c>
      <c r="F77" s="14">
        <v>79.5</v>
      </c>
      <c r="G77" s="15" t="s">
        <v>20</v>
      </c>
      <c r="H77" s="14" t="s">
        <v>92</v>
      </c>
      <c r="I77" s="19">
        <f t="shared" si="4"/>
        <v>53</v>
      </c>
      <c r="J77" s="19">
        <f t="shared" si="5"/>
        <v>21.200000000000003</v>
      </c>
      <c r="K77" s="14">
        <v>0</v>
      </c>
      <c r="L77" s="10">
        <f t="shared" si="6"/>
        <v>0</v>
      </c>
      <c r="M77" s="19">
        <f t="shared" si="7"/>
        <v>21.200000000000003</v>
      </c>
      <c r="N77" s="10"/>
      <c r="O77" s="14"/>
    </row>
    <row r="78" spans="1:15" ht="36.75" customHeight="1">
      <c r="A78" s="11">
        <v>2204100</v>
      </c>
      <c r="B78" s="5" t="s">
        <v>108</v>
      </c>
      <c r="C78" s="12" t="s">
        <v>109</v>
      </c>
      <c r="D78" s="12" t="s">
        <v>110</v>
      </c>
      <c r="E78" s="13" t="s">
        <v>19</v>
      </c>
      <c r="F78" s="14">
        <v>117.5</v>
      </c>
      <c r="G78" s="15" t="s">
        <v>20</v>
      </c>
      <c r="H78" s="14" t="s">
        <v>92</v>
      </c>
      <c r="I78" s="19">
        <f t="shared" si="4"/>
        <v>78.33333333333333</v>
      </c>
      <c r="J78" s="19">
        <f t="shared" si="5"/>
        <v>31.333333333333332</v>
      </c>
      <c r="K78" s="14">
        <v>88.94</v>
      </c>
      <c r="L78" s="10">
        <f t="shared" si="6"/>
        <v>53.364</v>
      </c>
      <c r="M78" s="19">
        <f t="shared" si="7"/>
        <v>84.69733333333333</v>
      </c>
      <c r="N78" s="10">
        <v>1</v>
      </c>
      <c r="O78" s="14" t="s">
        <v>22</v>
      </c>
    </row>
    <row r="79" spans="1:15" ht="36.75" customHeight="1">
      <c r="A79" s="11">
        <v>2204101</v>
      </c>
      <c r="B79" s="5" t="s">
        <v>111</v>
      </c>
      <c r="C79" s="12" t="s">
        <v>109</v>
      </c>
      <c r="D79" s="12" t="s">
        <v>110</v>
      </c>
      <c r="E79" s="13" t="s">
        <v>19</v>
      </c>
      <c r="F79" s="14">
        <v>113</v>
      </c>
      <c r="G79" s="15" t="s">
        <v>20</v>
      </c>
      <c r="H79" s="14" t="s">
        <v>92</v>
      </c>
      <c r="I79" s="19">
        <f t="shared" si="4"/>
        <v>75.33333333333333</v>
      </c>
      <c r="J79" s="19">
        <f t="shared" si="5"/>
        <v>30.133333333333333</v>
      </c>
      <c r="K79" s="14">
        <v>83.96</v>
      </c>
      <c r="L79" s="10">
        <f t="shared" si="6"/>
        <v>50.376</v>
      </c>
      <c r="M79" s="19">
        <f t="shared" si="7"/>
        <v>80.50933333333333</v>
      </c>
      <c r="N79" s="10"/>
      <c r="O79" s="14"/>
    </row>
    <row r="80" spans="1:15" ht="36.75" customHeight="1">
      <c r="A80" s="11">
        <v>2204102</v>
      </c>
      <c r="B80" s="5" t="s">
        <v>112</v>
      </c>
      <c r="C80" s="12" t="s">
        <v>109</v>
      </c>
      <c r="D80" s="12" t="s">
        <v>110</v>
      </c>
      <c r="E80" s="13" t="s">
        <v>19</v>
      </c>
      <c r="F80" s="14">
        <v>111.5</v>
      </c>
      <c r="G80" s="15" t="s">
        <v>20</v>
      </c>
      <c r="H80" s="14" t="s">
        <v>92</v>
      </c>
      <c r="I80" s="19">
        <f t="shared" si="4"/>
        <v>74.33333333333333</v>
      </c>
      <c r="J80" s="19">
        <f t="shared" si="5"/>
        <v>29.733333333333334</v>
      </c>
      <c r="K80" s="14">
        <v>76.3</v>
      </c>
      <c r="L80" s="10">
        <f t="shared" si="6"/>
        <v>45.779999999999994</v>
      </c>
      <c r="M80" s="19">
        <f t="shared" si="7"/>
        <v>75.51333333333332</v>
      </c>
      <c r="N80" s="10"/>
      <c r="O80" s="14"/>
    </row>
  </sheetData>
  <sheetProtection/>
  <autoFilter ref="A2:O80">
    <sortState ref="A3:O80">
      <sortCondition descending="1" sortBy="value" ref="M3:M80"/>
      <sortCondition descending="1" sortBy="value" ref="B3:B80"/>
    </sortState>
  </autoFilter>
  <mergeCells count="1">
    <mergeCell ref="A1:O1"/>
  </mergeCells>
  <printOptions/>
  <pageMargins left="0.4326388888888889" right="0.3145833333333333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姚剑平</dc:creator>
  <cp:keywords/>
  <dc:description/>
  <cp:lastModifiedBy>(*^超^*) </cp:lastModifiedBy>
  <dcterms:created xsi:type="dcterms:W3CDTF">2016-12-02T08:54:00Z</dcterms:created>
  <dcterms:modified xsi:type="dcterms:W3CDTF">2022-08-22T05:39:14Z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BD24E782E33F4B7896B6BF0C918C5313</vt:lpwstr>
  </property>
</Properties>
</file>