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合成总成绩" sheetId="1" r:id="rId1"/>
  </sheets>
  <definedNames>
    <definedName name="_xlnm.Print_Titles" localSheetId="0">'合成总成绩'!$2:$3</definedName>
  </definedNames>
  <calcPr fullCalcOnLoad="1"/>
</workbook>
</file>

<file path=xl/sharedStrings.xml><?xml version="1.0" encoding="utf-8"?>
<sst xmlns="http://schemas.openxmlformats.org/spreadsheetml/2006/main" count="36" uniqueCount="19">
  <si>
    <t>附件：</t>
  </si>
  <si>
    <t xml:space="preserve">2022年繁昌区公开招聘小学编外教师笔试、专业测试及合成总成绩                                                                              </t>
  </si>
  <si>
    <t>序号</t>
  </si>
  <si>
    <t>岗位代码</t>
  </si>
  <si>
    <t>准考证号</t>
  </si>
  <si>
    <t>报考岗位</t>
  </si>
  <si>
    <t>公共知识</t>
  </si>
  <si>
    <t>专业知识与教学设计</t>
  </si>
  <si>
    <r>
      <t xml:space="preserve">笔试 </t>
    </r>
    <r>
      <rPr>
        <b/>
        <sz val="11"/>
        <rFont val="宋体"/>
        <family val="0"/>
      </rPr>
      <t xml:space="preserve">    </t>
    </r>
    <r>
      <rPr>
        <b/>
        <sz val="11"/>
        <rFont val="宋体"/>
        <family val="0"/>
      </rPr>
      <t>总成绩</t>
    </r>
  </si>
  <si>
    <r>
      <t>笔试折合分     （÷1.2×50%</t>
    </r>
    <r>
      <rPr>
        <b/>
        <sz val="11"/>
        <rFont val="宋体"/>
        <family val="0"/>
      </rPr>
      <t>）</t>
    </r>
  </si>
  <si>
    <t>专业测试成绩</t>
  </si>
  <si>
    <r>
      <t>专业测试折合分     （×50%</t>
    </r>
    <r>
      <rPr>
        <b/>
        <sz val="11"/>
        <rFont val="宋体"/>
        <family val="0"/>
      </rPr>
      <t>）</t>
    </r>
  </si>
  <si>
    <t>总成绩</t>
  </si>
  <si>
    <t>备注</t>
  </si>
  <si>
    <t>小学语文</t>
  </si>
  <si>
    <t>小学英语</t>
  </si>
  <si>
    <t>小学音乐</t>
  </si>
  <si>
    <t>小学体育</t>
  </si>
  <si>
    <t>小学美术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</si>
</sst>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63" applyNumberFormat="1" applyFont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/>
    </xf>
    <xf numFmtId="1" fontId="1" fillId="19" borderId="10" xfId="0" applyNumberFormat="1" applyFont="1" applyFill="1" applyBorder="1" applyAlignment="1">
      <alignment horizontal="center" vertical="center" wrapText="1"/>
    </xf>
    <xf numFmtId="176" fontId="0" fillId="19" borderId="10" xfId="0" applyNumberFormat="1" applyFill="1" applyBorder="1" applyAlignment="1">
      <alignment horizontal="center" vertical="center"/>
    </xf>
    <xf numFmtId="176" fontId="1" fillId="19" borderId="10" xfId="0" applyNumberFormat="1" applyFont="1" applyFill="1" applyBorder="1" applyAlignment="1">
      <alignment horizontal="center" vertical="center"/>
    </xf>
    <xf numFmtId="176" fontId="1" fillId="19" borderId="10" xfId="0" applyNumberFormat="1" applyFont="1" applyFill="1" applyBorder="1" applyAlignment="1">
      <alignment horizontal="center" vertical="center" wrapText="1"/>
    </xf>
    <xf numFmtId="0" fontId="1" fillId="19" borderId="10" xfId="63" applyFont="1" applyFill="1" applyBorder="1" applyAlignment="1">
      <alignment horizontal="center" vertical="center" wrapText="1"/>
      <protection/>
    </xf>
    <xf numFmtId="0" fontId="1" fillId="19" borderId="10" xfId="63" applyFont="1" applyFill="1" applyBorder="1" applyAlignment="1">
      <alignment horizontal="center" vertical="center"/>
      <protection/>
    </xf>
    <xf numFmtId="1" fontId="1" fillId="19" borderId="10" xfId="63" applyNumberFormat="1" applyFont="1" applyFill="1" applyBorder="1" applyAlignment="1">
      <alignment horizontal="center" vertical="center" wrapText="1"/>
      <protection/>
    </xf>
    <xf numFmtId="176" fontId="1" fillId="19" borderId="10" xfId="63" applyNumberFormat="1" applyFont="1" applyFill="1" applyBorder="1" applyAlignment="1">
      <alignment horizontal="center" vertical="center" wrapText="1"/>
      <protection/>
    </xf>
    <xf numFmtId="176" fontId="1" fillId="19" borderId="10" xfId="63" applyNumberFormat="1" applyFont="1" applyFill="1" applyBorder="1" applyAlignment="1">
      <alignment horizontal="center" vertical="center"/>
      <protection/>
    </xf>
    <xf numFmtId="177" fontId="1" fillId="19" borderId="10" xfId="63" applyNumberFormat="1" applyFont="1" applyFill="1" applyBorder="1" applyAlignment="1">
      <alignment horizontal="center" vertical="center"/>
      <protection/>
    </xf>
    <xf numFmtId="1" fontId="3" fillId="19" borderId="10" xfId="0" applyNumberFormat="1" applyFont="1" applyFill="1" applyBorder="1" applyAlignment="1">
      <alignment horizontal="center" vertical="center" wrapText="1"/>
    </xf>
    <xf numFmtId="177" fontId="1" fillId="19" borderId="10" xfId="0" applyNumberFormat="1" applyFont="1" applyFill="1" applyBorder="1" applyAlignment="1">
      <alignment horizontal="center" vertical="center"/>
    </xf>
    <xf numFmtId="177" fontId="0" fillId="19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1">
      <selection activeCell="O9" sqref="O9"/>
    </sheetView>
  </sheetViews>
  <sheetFormatPr defaultColWidth="12.875" defaultRowHeight="15" customHeight="1"/>
  <cols>
    <col min="1" max="1" width="5.00390625" style="0" customWidth="1"/>
    <col min="2" max="2" width="10.25390625" style="2" customWidth="1"/>
    <col min="3" max="3" width="9.625" style="2" customWidth="1"/>
    <col min="4" max="4" width="9.75390625" style="0" customWidth="1"/>
    <col min="5" max="5" width="9.625" style="0" customWidth="1"/>
    <col min="6" max="6" width="11.25390625" style="0" customWidth="1"/>
    <col min="7" max="7" width="9.625" style="2" customWidth="1"/>
    <col min="8" max="8" width="16.375" style="2" customWidth="1"/>
    <col min="9" max="9" width="8.75390625" style="3" customWidth="1"/>
    <col min="10" max="10" width="15.125" style="2" customWidth="1"/>
    <col min="11" max="11" width="9.875" style="0" customWidth="1"/>
    <col min="12" max="12" width="8.375" style="0" customWidth="1"/>
  </cols>
  <sheetData>
    <row r="1" ht="21" customHeight="1">
      <c r="A1" s="4" t="s">
        <v>0</v>
      </c>
    </row>
    <row r="2" spans="1:12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6.75" customHeight="1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2" t="s">
        <v>10</v>
      </c>
      <c r="J3" s="9" t="s">
        <v>11</v>
      </c>
      <c r="K3" s="9" t="s">
        <v>12</v>
      </c>
      <c r="L3" s="9" t="s">
        <v>13</v>
      </c>
    </row>
    <row r="4" spans="1:12" s="1" customFormat="1" ht="18.75" customHeight="1">
      <c r="A4" s="10">
        <v>1</v>
      </c>
      <c r="B4" s="10">
        <v>2022001</v>
      </c>
      <c r="C4" s="11">
        <v>2022033</v>
      </c>
      <c r="D4" s="12" t="s">
        <v>14</v>
      </c>
      <c r="E4" s="13">
        <v>20.5</v>
      </c>
      <c r="F4" s="13">
        <v>78.5</v>
      </c>
      <c r="G4" s="14">
        <f aca="true" t="shared" si="0" ref="G4:G10">SUM(E4:F4)</f>
        <v>99</v>
      </c>
      <c r="H4" s="14">
        <f>G4/1.2*0.5</f>
        <v>41.25</v>
      </c>
      <c r="I4" s="23">
        <v>0</v>
      </c>
      <c r="J4" s="14">
        <f>I4*0.5</f>
        <v>0</v>
      </c>
      <c r="K4" s="24">
        <f>H4+J4</f>
        <v>41.25</v>
      </c>
      <c r="L4" s="25"/>
    </row>
    <row r="5" spans="1:12" s="1" customFormat="1" ht="18.75" customHeight="1">
      <c r="A5" s="10">
        <v>2</v>
      </c>
      <c r="B5" s="10">
        <v>2022001</v>
      </c>
      <c r="C5" s="11">
        <v>2022049</v>
      </c>
      <c r="D5" s="12" t="s">
        <v>14</v>
      </c>
      <c r="E5" s="13">
        <v>14.5</v>
      </c>
      <c r="F5" s="13">
        <v>83</v>
      </c>
      <c r="G5" s="14">
        <f t="shared" si="0"/>
        <v>97.5</v>
      </c>
      <c r="H5" s="14">
        <f aca="true" t="shared" si="1" ref="H5:H25">G5/1.2*0.5</f>
        <v>40.625</v>
      </c>
      <c r="I5" s="23">
        <v>84.5</v>
      </c>
      <c r="J5" s="14">
        <f aca="true" t="shared" si="2" ref="J5:J25">I5*0.5</f>
        <v>42.25</v>
      </c>
      <c r="K5" s="24">
        <f aca="true" t="shared" si="3" ref="K5:K25">H5+J5</f>
        <v>82.875</v>
      </c>
      <c r="L5" s="25"/>
    </row>
    <row r="6" spans="1:12" s="1" customFormat="1" ht="18.75" customHeight="1">
      <c r="A6" s="10">
        <v>3</v>
      </c>
      <c r="B6" s="10">
        <v>2022001</v>
      </c>
      <c r="C6" s="11">
        <v>2022042</v>
      </c>
      <c r="D6" s="12" t="s">
        <v>14</v>
      </c>
      <c r="E6" s="13">
        <v>21.5</v>
      </c>
      <c r="F6" s="13">
        <v>75</v>
      </c>
      <c r="G6" s="14">
        <f t="shared" si="0"/>
        <v>96.5</v>
      </c>
      <c r="H6" s="14">
        <f t="shared" si="1"/>
        <v>40.208333333333336</v>
      </c>
      <c r="I6" s="23">
        <v>87.22</v>
      </c>
      <c r="J6" s="14">
        <f t="shared" si="2"/>
        <v>43.61</v>
      </c>
      <c r="K6" s="24">
        <f t="shared" si="3"/>
        <v>83.81833333333333</v>
      </c>
      <c r="L6" s="25"/>
    </row>
    <row r="7" spans="1:12" s="1" customFormat="1" ht="18.75" customHeight="1">
      <c r="A7" s="10">
        <v>4</v>
      </c>
      <c r="B7" s="11">
        <v>2022002</v>
      </c>
      <c r="C7" s="11">
        <v>2022126</v>
      </c>
      <c r="D7" s="12" t="s">
        <v>15</v>
      </c>
      <c r="E7" s="13">
        <v>24</v>
      </c>
      <c r="F7" s="13">
        <v>84</v>
      </c>
      <c r="G7" s="14">
        <f t="shared" si="0"/>
        <v>108</v>
      </c>
      <c r="H7" s="14">
        <f t="shared" si="1"/>
        <v>45</v>
      </c>
      <c r="I7" s="23">
        <v>86.76</v>
      </c>
      <c r="J7" s="14">
        <f t="shared" si="2"/>
        <v>43.38</v>
      </c>
      <c r="K7" s="24">
        <f t="shared" si="3"/>
        <v>88.38</v>
      </c>
      <c r="L7" s="25"/>
    </row>
    <row r="8" spans="1:12" s="1" customFormat="1" ht="18.75" customHeight="1">
      <c r="A8" s="10">
        <v>5</v>
      </c>
      <c r="B8" s="11">
        <v>2022002</v>
      </c>
      <c r="C8" s="11">
        <v>2022100</v>
      </c>
      <c r="D8" s="12" t="s">
        <v>15</v>
      </c>
      <c r="E8" s="13">
        <v>21</v>
      </c>
      <c r="F8" s="13">
        <v>82</v>
      </c>
      <c r="G8" s="14">
        <f t="shared" si="0"/>
        <v>103</v>
      </c>
      <c r="H8" s="14">
        <f t="shared" si="1"/>
        <v>42.91666666666667</v>
      </c>
      <c r="I8" s="23">
        <v>0</v>
      </c>
      <c r="J8" s="14">
        <f t="shared" si="2"/>
        <v>0</v>
      </c>
      <c r="K8" s="24">
        <f t="shared" si="3"/>
        <v>42.91666666666667</v>
      </c>
      <c r="L8" s="25"/>
    </row>
    <row r="9" spans="1:12" s="1" customFormat="1" ht="18.75" customHeight="1">
      <c r="A9" s="10">
        <v>6</v>
      </c>
      <c r="B9" s="11">
        <v>2022002</v>
      </c>
      <c r="C9" s="11">
        <v>2022093</v>
      </c>
      <c r="D9" s="12" t="s">
        <v>15</v>
      </c>
      <c r="E9" s="15">
        <v>21</v>
      </c>
      <c r="F9" s="15">
        <v>79</v>
      </c>
      <c r="G9" s="14">
        <f t="shared" si="0"/>
        <v>100</v>
      </c>
      <c r="H9" s="14">
        <f t="shared" si="1"/>
        <v>41.66666666666667</v>
      </c>
      <c r="I9" s="23">
        <v>82.8</v>
      </c>
      <c r="J9" s="14">
        <f t="shared" si="2"/>
        <v>41.4</v>
      </c>
      <c r="K9" s="24">
        <f t="shared" si="3"/>
        <v>83.06666666666666</v>
      </c>
      <c r="L9" s="26"/>
    </row>
    <row r="10" spans="1:12" s="1" customFormat="1" ht="18.75" customHeight="1">
      <c r="A10" s="10">
        <v>7</v>
      </c>
      <c r="B10" s="11">
        <v>2022002</v>
      </c>
      <c r="C10" s="11">
        <v>2022096</v>
      </c>
      <c r="D10" s="12" t="s">
        <v>15</v>
      </c>
      <c r="E10" s="15">
        <v>23</v>
      </c>
      <c r="F10" s="15">
        <v>77</v>
      </c>
      <c r="G10" s="14">
        <f t="shared" si="0"/>
        <v>100</v>
      </c>
      <c r="H10" s="14">
        <f t="shared" si="1"/>
        <v>41.66666666666667</v>
      </c>
      <c r="I10" s="23">
        <v>87.6</v>
      </c>
      <c r="J10" s="14">
        <f t="shared" si="2"/>
        <v>43.8</v>
      </c>
      <c r="K10" s="24">
        <f t="shared" si="3"/>
        <v>85.46666666666667</v>
      </c>
      <c r="L10" s="25"/>
    </row>
    <row r="11" spans="1:12" s="1" customFormat="1" ht="18.75" customHeight="1">
      <c r="A11" s="10">
        <v>8</v>
      </c>
      <c r="B11" s="10">
        <v>2022003</v>
      </c>
      <c r="C11" s="11">
        <v>2022129</v>
      </c>
      <c r="D11" s="12" t="s">
        <v>16</v>
      </c>
      <c r="E11" s="15">
        <v>20</v>
      </c>
      <c r="F11" s="15">
        <v>82</v>
      </c>
      <c r="G11" s="14">
        <f aca="true" t="shared" si="4" ref="G11:G18">SUM(E11:F11)</f>
        <v>102</v>
      </c>
      <c r="H11" s="14">
        <f t="shared" si="1"/>
        <v>42.5</v>
      </c>
      <c r="I11" s="23">
        <v>83.7</v>
      </c>
      <c r="J11" s="14">
        <f t="shared" si="2"/>
        <v>41.85</v>
      </c>
      <c r="K11" s="24">
        <f t="shared" si="3"/>
        <v>84.35</v>
      </c>
      <c r="L11" s="25"/>
    </row>
    <row r="12" spans="1:12" s="1" customFormat="1" ht="18.75" customHeight="1">
      <c r="A12" s="10">
        <v>9</v>
      </c>
      <c r="B12" s="10">
        <v>2022003</v>
      </c>
      <c r="C12" s="11">
        <v>2022189</v>
      </c>
      <c r="D12" s="12" t="s">
        <v>16</v>
      </c>
      <c r="E12" s="13">
        <v>17</v>
      </c>
      <c r="F12" s="13">
        <v>77</v>
      </c>
      <c r="G12" s="14">
        <f t="shared" si="4"/>
        <v>94</v>
      </c>
      <c r="H12" s="14">
        <f t="shared" si="1"/>
        <v>39.16666666666667</v>
      </c>
      <c r="I12" s="23">
        <v>85.48</v>
      </c>
      <c r="J12" s="14">
        <f t="shared" si="2"/>
        <v>42.74</v>
      </c>
      <c r="K12" s="24">
        <f t="shared" si="3"/>
        <v>81.90666666666667</v>
      </c>
      <c r="L12" s="25"/>
    </row>
    <row r="13" spans="1:12" s="1" customFormat="1" ht="18.75" customHeight="1">
      <c r="A13" s="10">
        <v>10</v>
      </c>
      <c r="B13" s="10">
        <v>2022003</v>
      </c>
      <c r="C13" s="11">
        <v>2022152</v>
      </c>
      <c r="D13" s="12" t="s">
        <v>16</v>
      </c>
      <c r="E13" s="15">
        <v>20</v>
      </c>
      <c r="F13" s="15">
        <v>71</v>
      </c>
      <c r="G13" s="14">
        <f t="shared" si="4"/>
        <v>91</v>
      </c>
      <c r="H13" s="14">
        <f t="shared" si="1"/>
        <v>37.91666666666667</v>
      </c>
      <c r="I13" s="23">
        <v>75.74</v>
      </c>
      <c r="J13" s="14">
        <f t="shared" si="2"/>
        <v>37.87</v>
      </c>
      <c r="K13" s="24">
        <f t="shared" si="3"/>
        <v>75.78666666666666</v>
      </c>
      <c r="L13" s="25"/>
    </row>
    <row r="14" spans="1:12" s="1" customFormat="1" ht="18.75" customHeight="1">
      <c r="A14" s="10">
        <v>11</v>
      </c>
      <c r="B14" s="10">
        <v>2022003</v>
      </c>
      <c r="C14" s="11">
        <v>2022137</v>
      </c>
      <c r="D14" s="12" t="s">
        <v>16</v>
      </c>
      <c r="E14" s="15">
        <v>21.5</v>
      </c>
      <c r="F14" s="15">
        <v>69</v>
      </c>
      <c r="G14" s="14">
        <f t="shared" si="4"/>
        <v>90.5</v>
      </c>
      <c r="H14" s="14">
        <f t="shared" si="1"/>
        <v>37.708333333333336</v>
      </c>
      <c r="I14" s="23">
        <v>79.16</v>
      </c>
      <c r="J14" s="14">
        <f t="shared" si="2"/>
        <v>39.58</v>
      </c>
      <c r="K14" s="24">
        <f t="shared" si="3"/>
        <v>77.28833333333333</v>
      </c>
      <c r="L14" s="25"/>
    </row>
    <row r="15" spans="1:12" s="1" customFormat="1" ht="18.75" customHeight="1">
      <c r="A15" s="10">
        <v>12</v>
      </c>
      <c r="B15" s="10">
        <v>2022003</v>
      </c>
      <c r="C15" s="11">
        <v>2022190</v>
      </c>
      <c r="D15" s="12" t="s">
        <v>16</v>
      </c>
      <c r="E15" s="13">
        <v>21</v>
      </c>
      <c r="F15" s="13">
        <v>68</v>
      </c>
      <c r="G15" s="14">
        <f t="shared" si="4"/>
        <v>89</v>
      </c>
      <c r="H15" s="14">
        <f t="shared" si="1"/>
        <v>37.083333333333336</v>
      </c>
      <c r="I15" s="23">
        <v>80.86</v>
      </c>
      <c r="J15" s="14">
        <f t="shared" si="2"/>
        <v>40.43</v>
      </c>
      <c r="K15" s="24">
        <f t="shared" si="3"/>
        <v>77.51333333333334</v>
      </c>
      <c r="L15" s="25"/>
    </row>
    <row r="16" spans="1:12" s="1" customFormat="1" ht="18.75" customHeight="1">
      <c r="A16" s="10">
        <v>13</v>
      </c>
      <c r="B16" s="10">
        <v>2022003</v>
      </c>
      <c r="C16" s="11">
        <v>2022128</v>
      </c>
      <c r="D16" s="12" t="s">
        <v>16</v>
      </c>
      <c r="E16" s="15">
        <v>15</v>
      </c>
      <c r="F16" s="15">
        <v>72</v>
      </c>
      <c r="G16" s="14">
        <f t="shared" si="4"/>
        <v>87</v>
      </c>
      <c r="H16" s="14">
        <f t="shared" si="1"/>
        <v>36.25</v>
      </c>
      <c r="I16" s="23">
        <v>73.58</v>
      </c>
      <c r="J16" s="14">
        <f t="shared" si="2"/>
        <v>36.79</v>
      </c>
      <c r="K16" s="24">
        <f t="shared" si="3"/>
        <v>73.03999999999999</v>
      </c>
      <c r="L16" s="25"/>
    </row>
    <row r="17" spans="1:12" s="1" customFormat="1" ht="18.75" customHeight="1">
      <c r="A17" s="10">
        <v>14</v>
      </c>
      <c r="B17" s="10">
        <v>2022003</v>
      </c>
      <c r="C17" s="11">
        <v>2022130</v>
      </c>
      <c r="D17" s="12" t="s">
        <v>16</v>
      </c>
      <c r="E17" s="15">
        <v>17</v>
      </c>
      <c r="F17" s="15">
        <v>70</v>
      </c>
      <c r="G17" s="14">
        <f t="shared" si="4"/>
        <v>87</v>
      </c>
      <c r="H17" s="14">
        <f t="shared" si="1"/>
        <v>36.25</v>
      </c>
      <c r="I17" s="23">
        <v>83.34</v>
      </c>
      <c r="J17" s="14">
        <f t="shared" si="2"/>
        <v>41.67</v>
      </c>
      <c r="K17" s="24">
        <f t="shared" si="3"/>
        <v>77.92</v>
      </c>
      <c r="L17" s="25"/>
    </row>
    <row r="18" spans="1:12" s="1" customFormat="1" ht="18.75" customHeight="1">
      <c r="A18" s="10">
        <v>15</v>
      </c>
      <c r="B18" s="10">
        <v>2022003</v>
      </c>
      <c r="C18" s="11">
        <v>2022134</v>
      </c>
      <c r="D18" s="12" t="s">
        <v>16</v>
      </c>
      <c r="E18" s="15">
        <v>15</v>
      </c>
      <c r="F18" s="15">
        <v>72</v>
      </c>
      <c r="G18" s="14">
        <f t="shared" si="4"/>
        <v>87</v>
      </c>
      <c r="H18" s="14">
        <f t="shared" si="1"/>
        <v>36.25</v>
      </c>
      <c r="I18" s="23">
        <v>75.72</v>
      </c>
      <c r="J18" s="14">
        <f t="shared" si="2"/>
        <v>37.86</v>
      </c>
      <c r="K18" s="24">
        <f t="shared" si="3"/>
        <v>74.11</v>
      </c>
      <c r="L18" s="25"/>
    </row>
    <row r="19" spans="1:12" s="1" customFormat="1" ht="18.75" customHeight="1">
      <c r="A19" s="10">
        <v>16</v>
      </c>
      <c r="B19" s="16">
        <v>2022004</v>
      </c>
      <c r="C19" s="17">
        <v>2022196</v>
      </c>
      <c r="D19" s="18" t="s">
        <v>17</v>
      </c>
      <c r="E19" s="19">
        <v>24.5</v>
      </c>
      <c r="F19" s="19">
        <v>77</v>
      </c>
      <c r="G19" s="20">
        <f aca="true" t="shared" si="5" ref="G19:G25">SUM(E19:F19)</f>
        <v>101.5</v>
      </c>
      <c r="H19" s="14">
        <f t="shared" si="1"/>
        <v>42.29166666666667</v>
      </c>
      <c r="I19" s="21">
        <v>80.76</v>
      </c>
      <c r="J19" s="14">
        <f t="shared" si="2"/>
        <v>40.38</v>
      </c>
      <c r="K19" s="24">
        <f t="shared" si="3"/>
        <v>82.67166666666668</v>
      </c>
      <c r="L19" s="25"/>
    </row>
    <row r="20" spans="1:12" s="1" customFormat="1" ht="18.75" customHeight="1">
      <c r="A20" s="10">
        <v>17</v>
      </c>
      <c r="B20" s="16">
        <v>2022004</v>
      </c>
      <c r="C20" s="17">
        <v>2022199</v>
      </c>
      <c r="D20" s="18" t="s">
        <v>17</v>
      </c>
      <c r="E20" s="19">
        <v>12</v>
      </c>
      <c r="F20" s="19">
        <v>72</v>
      </c>
      <c r="G20" s="20">
        <f t="shared" si="5"/>
        <v>84</v>
      </c>
      <c r="H20" s="14">
        <f t="shared" si="1"/>
        <v>35</v>
      </c>
      <c r="I20" s="21">
        <v>0</v>
      </c>
      <c r="J20" s="14">
        <f t="shared" si="2"/>
        <v>0</v>
      </c>
      <c r="K20" s="24">
        <f t="shared" si="3"/>
        <v>35</v>
      </c>
      <c r="L20" s="25"/>
    </row>
    <row r="21" spans="1:12" s="1" customFormat="1" ht="18.75" customHeight="1">
      <c r="A21" s="10">
        <v>18</v>
      </c>
      <c r="B21" s="16">
        <v>2022004</v>
      </c>
      <c r="C21" s="17">
        <v>2022195</v>
      </c>
      <c r="D21" s="18" t="s">
        <v>17</v>
      </c>
      <c r="E21" s="19">
        <v>18</v>
      </c>
      <c r="F21" s="19">
        <v>65</v>
      </c>
      <c r="G21" s="20">
        <f t="shared" si="5"/>
        <v>83</v>
      </c>
      <c r="H21" s="14">
        <f t="shared" si="1"/>
        <v>34.583333333333336</v>
      </c>
      <c r="I21" s="21">
        <v>82.72</v>
      </c>
      <c r="J21" s="14">
        <f t="shared" si="2"/>
        <v>41.36</v>
      </c>
      <c r="K21" s="24">
        <f t="shared" si="3"/>
        <v>75.94333333333333</v>
      </c>
      <c r="L21" s="25"/>
    </row>
    <row r="22" spans="1:12" s="1" customFormat="1" ht="18.75" customHeight="1">
      <c r="A22" s="10">
        <v>19</v>
      </c>
      <c r="B22" s="16">
        <v>2022004</v>
      </c>
      <c r="C22" s="17">
        <v>2022197</v>
      </c>
      <c r="D22" s="18" t="s">
        <v>17</v>
      </c>
      <c r="E22" s="19">
        <v>18</v>
      </c>
      <c r="F22" s="19">
        <v>65</v>
      </c>
      <c r="G22" s="20">
        <f t="shared" si="5"/>
        <v>83</v>
      </c>
      <c r="H22" s="14">
        <f t="shared" si="1"/>
        <v>34.583333333333336</v>
      </c>
      <c r="I22" s="21">
        <v>84.18</v>
      </c>
      <c r="J22" s="14">
        <f t="shared" si="2"/>
        <v>42.09</v>
      </c>
      <c r="K22" s="24">
        <f t="shared" si="3"/>
        <v>76.67333333333335</v>
      </c>
      <c r="L22" s="25"/>
    </row>
    <row r="23" spans="1:12" s="1" customFormat="1" ht="18.75" customHeight="1">
      <c r="A23" s="10">
        <v>20</v>
      </c>
      <c r="B23" s="17">
        <v>2022005</v>
      </c>
      <c r="C23" s="17">
        <v>2022181</v>
      </c>
      <c r="D23" s="18" t="s">
        <v>18</v>
      </c>
      <c r="E23" s="19">
        <v>25.5</v>
      </c>
      <c r="F23" s="19">
        <v>78.5</v>
      </c>
      <c r="G23" s="21">
        <f t="shared" si="5"/>
        <v>104</v>
      </c>
      <c r="H23" s="14">
        <f t="shared" si="1"/>
        <v>43.333333333333336</v>
      </c>
      <c r="I23" s="21">
        <v>81.8</v>
      </c>
      <c r="J23" s="14">
        <f t="shared" si="2"/>
        <v>40.9</v>
      </c>
      <c r="K23" s="24">
        <f t="shared" si="3"/>
        <v>84.23333333333333</v>
      </c>
      <c r="L23" s="25"/>
    </row>
    <row r="24" spans="1:12" s="1" customFormat="1" ht="18.75" customHeight="1">
      <c r="A24" s="10">
        <v>21</v>
      </c>
      <c r="B24" s="17">
        <v>2022005</v>
      </c>
      <c r="C24" s="17">
        <v>2022159</v>
      </c>
      <c r="D24" s="18" t="s">
        <v>18</v>
      </c>
      <c r="E24" s="19">
        <v>22</v>
      </c>
      <c r="F24" s="19">
        <v>76.5</v>
      </c>
      <c r="G24" s="21">
        <f t="shared" si="5"/>
        <v>98.5</v>
      </c>
      <c r="H24" s="14">
        <f t="shared" si="1"/>
        <v>41.04166666666667</v>
      </c>
      <c r="I24" s="21">
        <v>78.28</v>
      </c>
      <c r="J24" s="14">
        <f t="shared" si="2"/>
        <v>39.14</v>
      </c>
      <c r="K24" s="24">
        <f t="shared" si="3"/>
        <v>80.18166666666667</v>
      </c>
      <c r="L24" s="25"/>
    </row>
    <row r="25" spans="1:12" s="1" customFormat="1" ht="18.75" customHeight="1">
      <c r="A25" s="10">
        <v>22</v>
      </c>
      <c r="B25" s="17">
        <v>2022005</v>
      </c>
      <c r="C25" s="17">
        <v>2022157</v>
      </c>
      <c r="D25" s="18" t="s">
        <v>18</v>
      </c>
      <c r="E25" s="19">
        <v>23</v>
      </c>
      <c r="F25" s="19">
        <v>73</v>
      </c>
      <c r="G25" s="21">
        <f t="shared" si="5"/>
        <v>96</v>
      </c>
      <c r="H25" s="14">
        <f t="shared" si="1"/>
        <v>40</v>
      </c>
      <c r="I25" s="21">
        <v>73.94</v>
      </c>
      <c r="J25" s="14">
        <f t="shared" si="2"/>
        <v>36.97</v>
      </c>
      <c r="K25" s="24">
        <f t="shared" si="3"/>
        <v>76.97</v>
      </c>
      <c r="L25" s="25"/>
    </row>
  </sheetData>
  <sheetProtection/>
  <mergeCells count="1">
    <mergeCell ref="A2:L2"/>
  </mergeCells>
  <printOptions horizontalCentered="1"/>
  <pageMargins left="0.35433070866141736" right="0.35433070866141736" top="0.7874015748031497" bottom="0.7874015748031497" header="0.5118110236220472" footer="0.5118110236220472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汪家新</dc:creator>
  <cp:keywords/>
  <dc:description/>
  <cp:lastModifiedBy>BFJKF</cp:lastModifiedBy>
  <cp:lastPrinted>2022-08-15T00:47:59Z</cp:lastPrinted>
  <dcterms:created xsi:type="dcterms:W3CDTF">2014-07-20T01:24:26Z</dcterms:created>
  <dcterms:modified xsi:type="dcterms:W3CDTF">2022-08-15T02:04:47Z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259751D9910F4829B8B3CB03ABF38313</vt:lpwstr>
  </property>
</Properties>
</file>