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202201岗位" sheetId="1" r:id="rId1"/>
    <sheet name="202202岗位" sheetId="2" r:id="rId2"/>
    <sheet name="202203岗位" sheetId="3" r:id="rId3"/>
    <sheet name="202204岗位" sheetId="4" r:id="rId4"/>
    <sheet name="202205岗位" sheetId="5" r:id="rId5"/>
  </sheets>
  <definedNames/>
  <calcPr fullCalcOnLoad="1"/>
</workbook>
</file>

<file path=xl/sharedStrings.xml><?xml version="1.0" encoding="utf-8"?>
<sst xmlns="http://schemas.openxmlformats.org/spreadsheetml/2006/main" count="147" uniqueCount="19">
  <si>
    <t>附件：</t>
  </si>
  <si>
    <r>
      <t xml:space="preserve">2022年繁昌区公办幼儿园公开招聘编外教师笔试、专业测试及合成总成绩                                                                               </t>
    </r>
    <r>
      <rPr>
        <sz val="16"/>
        <rFont val="仿宋_GB2312"/>
        <family val="3"/>
      </rPr>
      <t>（202201岗位15人）</t>
    </r>
  </si>
  <si>
    <t>序号</t>
  </si>
  <si>
    <t>准考证号</t>
  </si>
  <si>
    <t>报考学科</t>
  </si>
  <si>
    <t>公共知识</t>
  </si>
  <si>
    <t>专业知识</t>
  </si>
  <si>
    <t>笔试总  成绩</t>
  </si>
  <si>
    <t>笔试折合分（÷1.2×50%）</t>
  </si>
  <si>
    <t>专业测试成绩</t>
  </si>
  <si>
    <t>专业测试折合分（×50%）</t>
  </si>
  <si>
    <t>总成绩</t>
  </si>
  <si>
    <t>备注</t>
  </si>
  <si>
    <t>幼儿园教师</t>
  </si>
  <si>
    <r>
      <t xml:space="preserve">2022年繁昌区公办幼儿园公开招聘编外教师笔试、专业测试及合成总成绩   </t>
    </r>
    <r>
      <rPr>
        <b/>
        <sz val="16"/>
        <rFont val="方正小标宋简体"/>
        <family val="4"/>
      </rPr>
      <t xml:space="preserve">                </t>
    </r>
    <r>
      <rPr>
        <b/>
        <sz val="16"/>
        <rFont val="仿宋_GB2312"/>
        <family val="3"/>
      </rPr>
      <t xml:space="preserve">   </t>
    </r>
    <r>
      <rPr>
        <b/>
        <sz val="16"/>
        <rFont val="方正小标宋简体"/>
        <family val="4"/>
      </rPr>
      <t xml:space="preserve">                                                                               </t>
    </r>
    <r>
      <rPr>
        <sz val="16"/>
        <rFont val="仿宋_GB2312"/>
        <family val="3"/>
      </rPr>
      <t>（202202岗位6人）</t>
    </r>
  </si>
  <si>
    <r>
      <rPr>
        <b/>
        <sz val="16"/>
        <rFont val="方正小标宋简体"/>
        <family val="4"/>
      </rPr>
      <t>2022</t>
    </r>
    <r>
      <rPr>
        <b/>
        <sz val="16"/>
        <rFont val="方正小标宋简体"/>
        <family val="4"/>
      </rPr>
      <t>年繁昌区公办幼儿园公开招聘编外教师笔试、专业测试及合成总成绩</t>
    </r>
    <r>
      <rPr>
        <b/>
        <sz val="16"/>
        <rFont val="方正小标宋简体"/>
        <family val="4"/>
      </rPr>
      <t xml:space="preserve">   </t>
    </r>
    <r>
      <rPr>
        <b/>
        <sz val="16"/>
        <rFont val="方正小标宋简体"/>
        <family val="4"/>
      </rPr>
      <t xml:space="preserve">                                                                            </t>
    </r>
    <r>
      <rPr>
        <sz val="16"/>
        <rFont val="仿宋_GB2312"/>
        <family val="3"/>
      </rPr>
      <t>（202203岗位22人）</t>
    </r>
  </si>
  <si>
    <r>
      <rPr>
        <b/>
        <sz val="16"/>
        <rFont val="方正小标宋简体"/>
        <family val="4"/>
      </rPr>
      <t>2022</t>
    </r>
    <r>
      <rPr>
        <b/>
        <sz val="16"/>
        <rFont val="方正小标宋简体"/>
        <family val="4"/>
      </rPr>
      <t>年繁昌区公办幼儿园公开招聘编外教师笔试、专业测试及合成总成绩</t>
    </r>
    <r>
      <rPr>
        <b/>
        <sz val="16"/>
        <rFont val="方正小标宋简体"/>
        <family val="4"/>
      </rPr>
      <t xml:space="preserve">   </t>
    </r>
    <r>
      <rPr>
        <b/>
        <sz val="16"/>
        <rFont val="方正小标宋简体"/>
        <family val="4"/>
      </rPr>
      <t xml:space="preserve">   </t>
    </r>
    <r>
      <rPr>
        <b/>
        <sz val="16"/>
        <rFont val="方正小标宋简体"/>
        <family val="4"/>
      </rPr>
      <t xml:space="preserve">                                                                              </t>
    </r>
    <r>
      <rPr>
        <sz val="16"/>
        <rFont val="仿宋_GB2312"/>
        <family val="3"/>
      </rPr>
      <t>（202204岗位25人）</t>
    </r>
  </si>
  <si>
    <r>
      <t>2022</t>
    </r>
    <r>
      <rPr>
        <b/>
        <sz val="16"/>
        <rFont val="方正小标宋简体"/>
        <family val="4"/>
      </rPr>
      <t>年繁昌区公办幼儿园公开招聘编外保健员笔试、专业测试及合成总成绩</t>
    </r>
    <r>
      <rPr>
        <b/>
        <sz val="16"/>
        <rFont val="方正小标宋简体"/>
        <family val="4"/>
      </rPr>
      <t xml:space="preserve">   </t>
    </r>
    <r>
      <rPr>
        <b/>
        <sz val="16"/>
        <rFont val="方正小标宋简体"/>
        <family val="4"/>
      </rPr>
      <t xml:space="preserve">                                                                              </t>
    </r>
    <r>
      <rPr>
        <sz val="16"/>
        <rFont val="仿宋_GB2312"/>
        <family val="3"/>
      </rPr>
      <t>（202205岗位15人）</t>
    </r>
  </si>
  <si>
    <t>幼儿园保健员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</si>
</sst>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1" fontId="1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176" fontId="0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1" fontId="3" fillId="19" borderId="9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E25" sqref="E25"/>
    </sheetView>
  </sheetViews>
  <sheetFormatPr defaultColWidth="12.875" defaultRowHeight="18.75" customHeight="1"/>
  <cols>
    <col min="1" max="1" width="5.625" style="0" customWidth="1"/>
    <col min="2" max="3" width="10.625" style="0" customWidth="1"/>
    <col min="4" max="6" width="9.625" style="0" customWidth="1"/>
    <col min="7" max="7" width="13.875" style="0" customWidth="1"/>
    <col min="8" max="8" width="9.625" style="0" customWidth="1"/>
    <col min="9" max="10" width="10.625" style="0" customWidth="1"/>
    <col min="11" max="11" width="9.00390625" style="2" customWidth="1"/>
  </cols>
  <sheetData>
    <row r="1" spans="1:2" ht="18.75" customHeight="1">
      <c r="A1" s="3" t="s">
        <v>0</v>
      </c>
      <c r="B1" s="3"/>
    </row>
    <row r="2" spans="1:11" ht="6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18.75" customHeight="1">
      <c r="A4" s="7">
        <v>1</v>
      </c>
      <c r="B4" s="8">
        <v>2022015</v>
      </c>
      <c r="C4" s="9" t="s">
        <v>13</v>
      </c>
      <c r="D4" s="10">
        <v>15</v>
      </c>
      <c r="E4" s="10">
        <v>72.5</v>
      </c>
      <c r="F4" s="10">
        <f aca="true" t="shared" si="0" ref="F4:F18">SUM(D4:E4)</f>
        <v>87.5</v>
      </c>
      <c r="G4" s="10">
        <f>F4/1.2*0.5</f>
        <v>36.458333333333336</v>
      </c>
      <c r="H4" s="10">
        <v>75.6</v>
      </c>
      <c r="I4" s="10">
        <f>H4*0.5</f>
        <v>37.8</v>
      </c>
      <c r="J4" s="10">
        <f>G4+I4</f>
        <v>74.25833333333333</v>
      </c>
      <c r="K4" s="8"/>
    </row>
    <row r="5" spans="1:11" s="1" customFormat="1" ht="18.75" customHeight="1">
      <c r="A5" s="7">
        <v>2</v>
      </c>
      <c r="B5" s="8">
        <v>2022007</v>
      </c>
      <c r="C5" s="9" t="s">
        <v>13</v>
      </c>
      <c r="D5" s="10">
        <v>11</v>
      </c>
      <c r="E5" s="10">
        <v>75.6</v>
      </c>
      <c r="F5" s="10">
        <f t="shared" si="0"/>
        <v>86.6</v>
      </c>
      <c r="G5" s="10">
        <f aca="true" t="shared" si="1" ref="G5:G18">F5/1.2*0.5</f>
        <v>36.083333333333336</v>
      </c>
      <c r="H5" s="10">
        <v>0</v>
      </c>
      <c r="I5" s="10">
        <f aca="true" t="shared" si="2" ref="I5:I18">H5*0.5</f>
        <v>0</v>
      </c>
      <c r="J5" s="10">
        <f aca="true" t="shared" si="3" ref="J5:J18">G5+I5</f>
        <v>36.083333333333336</v>
      </c>
      <c r="K5" s="8"/>
    </row>
    <row r="6" spans="1:11" s="1" customFormat="1" ht="18.75" customHeight="1">
      <c r="A6" s="7">
        <v>3</v>
      </c>
      <c r="B6" s="8">
        <v>2022008</v>
      </c>
      <c r="C6" s="9" t="s">
        <v>13</v>
      </c>
      <c r="D6" s="10">
        <v>18</v>
      </c>
      <c r="E6" s="10">
        <v>66</v>
      </c>
      <c r="F6" s="10">
        <f t="shared" si="0"/>
        <v>84</v>
      </c>
      <c r="G6" s="10">
        <f t="shared" si="1"/>
        <v>35</v>
      </c>
      <c r="H6" s="10">
        <v>86.1</v>
      </c>
      <c r="I6" s="10">
        <f t="shared" si="2"/>
        <v>43.05</v>
      </c>
      <c r="J6" s="10">
        <f t="shared" si="3"/>
        <v>78.05</v>
      </c>
      <c r="K6" s="8"/>
    </row>
    <row r="7" spans="1:11" s="1" customFormat="1" ht="18.75" customHeight="1">
      <c r="A7" s="7">
        <v>4</v>
      </c>
      <c r="B7" s="8">
        <v>2022013</v>
      </c>
      <c r="C7" s="9" t="s">
        <v>13</v>
      </c>
      <c r="D7" s="10">
        <v>11</v>
      </c>
      <c r="E7" s="10">
        <v>71.5</v>
      </c>
      <c r="F7" s="10">
        <f t="shared" si="0"/>
        <v>82.5</v>
      </c>
      <c r="G7" s="10">
        <f t="shared" si="1"/>
        <v>34.375</v>
      </c>
      <c r="H7" s="10">
        <v>80.74</v>
      </c>
      <c r="I7" s="10">
        <f t="shared" si="2"/>
        <v>40.37</v>
      </c>
      <c r="J7" s="10">
        <f t="shared" si="3"/>
        <v>74.745</v>
      </c>
      <c r="K7" s="8"/>
    </row>
    <row r="8" spans="1:11" s="1" customFormat="1" ht="18.75" customHeight="1">
      <c r="A8" s="7">
        <v>5</v>
      </c>
      <c r="B8" s="8">
        <v>2022005</v>
      </c>
      <c r="C8" s="9" t="s">
        <v>13</v>
      </c>
      <c r="D8" s="10">
        <v>13</v>
      </c>
      <c r="E8" s="10">
        <v>68</v>
      </c>
      <c r="F8" s="10">
        <f t="shared" si="0"/>
        <v>81</v>
      </c>
      <c r="G8" s="10">
        <f t="shared" si="1"/>
        <v>33.75</v>
      </c>
      <c r="H8" s="10">
        <v>74.63</v>
      </c>
      <c r="I8" s="10">
        <f t="shared" si="2"/>
        <v>37.315</v>
      </c>
      <c r="J8" s="10">
        <f t="shared" si="3"/>
        <v>71.065</v>
      </c>
      <c r="K8" s="8"/>
    </row>
    <row r="9" spans="1:11" s="1" customFormat="1" ht="18.75" customHeight="1">
      <c r="A9" s="7">
        <v>6</v>
      </c>
      <c r="B9" s="8">
        <v>2022009</v>
      </c>
      <c r="C9" s="9" t="s">
        <v>13</v>
      </c>
      <c r="D9" s="10">
        <v>13</v>
      </c>
      <c r="E9" s="10">
        <v>67</v>
      </c>
      <c r="F9" s="10">
        <f t="shared" si="0"/>
        <v>80</v>
      </c>
      <c r="G9" s="10">
        <f t="shared" si="1"/>
        <v>33.333333333333336</v>
      </c>
      <c r="H9" s="10">
        <v>78.16</v>
      </c>
      <c r="I9" s="10">
        <f t="shared" si="2"/>
        <v>39.08</v>
      </c>
      <c r="J9" s="10">
        <f t="shared" si="3"/>
        <v>72.41333333333333</v>
      </c>
      <c r="K9" s="8"/>
    </row>
    <row r="10" spans="1:11" s="1" customFormat="1" ht="18.75" customHeight="1">
      <c r="A10" s="7">
        <v>7</v>
      </c>
      <c r="B10" s="8">
        <v>2022001</v>
      </c>
      <c r="C10" s="9" t="s">
        <v>13</v>
      </c>
      <c r="D10" s="10">
        <v>10</v>
      </c>
      <c r="E10" s="10">
        <v>69</v>
      </c>
      <c r="F10" s="10">
        <f t="shared" si="0"/>
        <v>79</v>
      </c>
      <c r="G10" s="10">
        <f t="shared" si="1"/>
        <v>32.91666666666667</v>
      </c>
      <c r="H10" s="10">
        <v>80.73</v>
      </c>
      <c r="I10" s="10">
        <f t="shared" si="2"/>
        <v>40.365</v>
      </c>
      <c r="J10" s="10">
        <f t="shared" si="3"/>
        <v>73.28166666666667</v>
      </c>
      <c r="K10" s="8"/>
    </row>
    <row r="11" spans="1:11" s="1" customFormat="1" ht="18.75" customHeight="1">
      <c r="A11" s="7">
        <v>8</v>
      </c>
      <c r="B11" s="8">
        <v>2022002</v>
      </c>
      <c r="C11" s="9" t="s">
        <v>13</v>
      </c>
      <c r="D11" s="10">
        <v>14</v>
      </c>
      <c r="E11" s="10">
        <v>65</v>
      </c>
      <c r="F11" s="10">
        <f t="shared" si="0"/>
        <v>79</v>
      </c>
      <c r="G11" s="10">
        <f t="shared" si="1"/>
        <v>32.91666666666667</v>
      </c>
      <c r="H11" s="10">
        <v>74.27</v>
      </c>
      <c r="I11" s="10">
        <f t="shared" si="2"/>
        <v>37.135</v>
      </c>
      <c r="J11" s="10">
        <f t="shared" si="3"/>
        <v>70.05166666666668</v>
      </c>
      <c r="K11" s="8"/>
    </row>
    <row r="12" spans="1:11" s="1" customFormat="1" ht="18.75" customHeight="1">
      <c r="A12" s="7">
        <v>9</v>
      </c>
      <c r="B12" s="8">
        <v>2022006</v>
      </c>
      <c r="C12" s="9" t="s">
        <v>13</v>
      </c>
      <c r="D12" s="10">
        <v>12</v>
      </c>
      <c r="E12" s="10">
        <v>67</v>
      </c>
      <c r="F12" s="10">
        <f t="shared" si="0"/>
        <v>79</v>
      </c>
      <c r="G12" s="10">
        <f t="shared" si="1"/>
        <v>32.91666666666667</v>
      </c>
      <c r="H12" s="10">
        <v>0</v>
      </c>
      <c r="I12" s="10">
        <f t="shared" si="2"/>
        <v>0</v>
      </c>
      <c r="J12" s="10">
        <f t="shared" si="3"/>
        <v>32.91666666666667</v>
      </c>
      <c r="K12" s="8"/>
    </row>
    <row r="13" spans="1:11" s="1" customFormat="1" ht="18.75" customHeight="1">
      <c r="A13" s="7">
        <v>10</v>
      </c>
      <c r="B13" s="8">
        <v>2022014</v>
      </c>
      <c r="C13" s="9" t="s">
        <v>13</v>
      </c>
      <c r="D13" s="10">
        <v>15</v>
      </c>
      <c r="E13" s="10">
        <v>63</v>
      </c>
      <c r="F13" s="10">
        <f t="shared" si="0"/>
        <v>78</v>
      </c>
      <c r="G13" s="10">
        <f t="shared" si="1"/>
        <v>32.5</v>
      </c>
      <c r="H13" s="10">
        <v>74.33</v>
      </c>
      <c r="I13" s="10">
        <f t="shared" si="2"/>
        <v>37.165</v>
      </c>
      <c r="J13" s="10">
        <f t="shared" si="3"/>
        <v>69.66499999999999</v>
      </c>
      <c r="K13" s="8"/>
    </row>
    <row r="14" spans="1:11" s="1" customFormat="1" ht="18.75" customHeight="1">
      <c r="A14" s="7">
        <v>11</v>
      </c>
      <c r="B14" s="8">
        <v>2022011</v>
      </c>
      <c r="C14" s="9" t="s">
        <v>13</v>
      </c>
      <c r="D14" s="10">
        <v>13</v>
      </c>
      <c r="E14" s="10">
        <v>64</v>
      </c>
      <c r="F14" s="10">
        <f t="shared" si="0"/>
        <v>77</v>
      </c>
      <c r="G14" s="10">
        <f t="shared" si="1"/>
        <v>32.083333333333336</v>
      </c>
      <c r="H14" s="10">
        <v>82.66</v>
      </c>
      <c r="I14" s="10">
        <f t="shared" si="2"/>
        <v>41.33</v>
      </c>
      <c r="J14" s="10">
        <f t="shared" si="3"/>
        <v>73.41333333333333</v>
      </c>
      <c r="K14" s="8"/>
    </row>
    <row r="15" spans="1:11" s="1" customFormat="1" ht="18.75" customHeight="1">
      <c r="A15" s="7">
        <v>12</v>
      </c>
      <c r="B15" s="8">
        <v>2022010</v>
      </c>
      <c r="C15" s="9" t="s">
        <v>13</v>
      </c>
      <c r="D15" s="10">
        <v>10</v>
      </c>
      <c r="E15" s="10">
        <v>64.5</v>
      </c>
      <c r="F15" s="10">
        <f t="shared" si="0"/>
        <v>74.5</v>
      </c>
      <c r="G15" s="10">
        <f t="shared" si="1"/>
        <v>31.041666666666668</v>
      </c>
      <c r="H15" s="10">
        <v>81.9</v>
      </c>
      <c r="I15" s="10">
        <f t="shared" si="2"/>
        <v>40.95</v>
      </c>
      <c r="J15" s="10">
        <f t="shared" si="3"/>
        <v>71.99166666666667</v>
      </c>
      <c r="K15" s="8"/>
    </row>
    <row r="16" spans="1:11" s="1" customFormat="1" ht="18.75" customHeight="1">
      <c r="A16" s="7">
        <v>13</v>
      </c>
      <c r="B16" s="8">
        <v>2022004</v>
      </c>
      <c r="C16" s="9" t="s">
        <v>13</v>
      </c>
      <c r="D16" s="10">
        <v>14</v>
      </c>
      <c r="E16" s="10">
        <v>59.9</v>
      </c>
      <c r="F16" s="10">
        <f t="shared" si="0"/>
        <v>73.9</v>
      </c>
      <c r="G16" s="10">
        <f t="shared" si="1"/>
        <v>30.79166666666667</v>
      </c>
      <c r="H16" s="10">
        <v>75.47</v>
      </c>
      <c r="I16" s="10">
        <f t="shared" si="2"/>
        <v>37.735</v>
      </c>
      <c r="J16" s="10">
        <f t="shared" si="3"/>
        <v>68.52666666666667</v>
      </c>
      <c r="K16" s="8"/>
    </row>
    <row r="17" spans="1:11" s="1" customFormat="1" ht="18.75" customHeight="1">
      <c r="A17" s="7">
        <v>14</v>
      </c>
      <c r="B17" s="8">
        <v>2022003</v>
      </c>
      <c r="C17" s="9" t="s">
        <v>13</v>
      </c>
      <c r="D17" s="10">
        <v>12</v>
      </c>
      <c r="E17" s="10">
        <v>55</v>
      </c>
      <c r="F17" s="10">
        <f t="shared" si="0"/>
        <v>67</v>
      </c>
      <c r="G17" s="10">
        <f t="shared" si="1"/>
        <v>27.916666666666668</v>
      </c>
      <c r="H17" s="10">
        <v>82</v>
      </c>
      <c r="I17" s="10">
        <f t="shared" si="2"/>
        <v>41</v>
      </c>
      <c r="J17" s="10">
        <f t="shared" si="3"/>
        <v>68.91666666666667</v>
      </c>
      <c r="K17" s="8"/>
    </row>
    <row r="18" spans="1:11" s="1" customFormat="1" ht="18.75" customHeight="1">
      <c r="A18" s="7">
        <v>15</v>
      </c>
      <c r="B18" s="8">
        <v>2022012</v>
      </c>
      <c r="C18" s="9" t="s">
        <v>13</v>
      </c>
      <c r="D18" s="10">
        <v>10</v>
      </c>
      <c r="E18" s="10">
        <v>57</v>
      </c>
      <c r="F18" s="10">
        <f t="shared" si="0"/>
        <v>67</v>
      </c>
      <c r="G18" s="10">
        <f t="shared" si="1"/>
        <v>27.916666666666668</v>
      </c>
      <c r="H18" s="10">
        <v>75.07</v>
      </c>
      <c r="I18" s="10">
        <f t="shared" si="2"/>
        <v>37.535</v>
      </c>
      <c r="J18" s="10">
        <f t="shared" si="3"/>
        <v>65.45166666666667</v>
      </c>
      <c r="K18" s="8"/>
    </row>
  </sheetData>
  <sheetProtection/>
  <mergeCells count="2">
    <mergeCell ref="A1:B1"/>
    <mergeCell ref="A2:K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O15" sqref="O15"/>
    </sheetView>
  </sheetViews>
  <sheetFormatPr defaultColWidth="12.875" defaultRowHeight="18.75" customHeight="1"/>
  <cols>
    <col min="1" max="1" width="5.625" style="0" customWidth="1"/>
    <col min="2" max="3" width="10.625" style="0" customWidth="1"/>
    <col min="4" max="6" width="9.625" style="0" customWidth="1"/>
    <col min="7" max="7" width="13.75390625" style="0" customWidth="1"/>
    <col min="8" max="8" width="9.625" style="0" customWidth="1"/>
    <col min="9" max="10" width="10.625" style="0" customWidth="1"/>
    <col min="11" max="11" width="9.00390625" style="2" customWidth="1"/>
  </cols>
  <sheetData>
    <row r="1" spans="1:2" ht="18.75" customHeight="1">
      <c r="A1" s="3" t="s">
        <v>0</v>
      </c>
      <c r="B1" s="3"/>
    </row>
    <row r="2" spans="1:11" ht="63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18.75" customHeight="1">
      <c r="A4" s="7">
        <v>1</v>
      </c>
      <c r="B4" s="8">
        <v>2022021</v>
      </c>
      <c r="C4" s="9" t="s">
        <v>13</v>
      </c>
      <c r="D4" s="10">
        <v>17</v>
      </c>
      <c r="E4" s="10">
        <v>67.7</v>
      </c>
      <c r="F4" s="10">
        <f aca="true" t="shared" si="0" ref="F4:F9">SUM(D4:E4)</f>
        <v>84.7</v>
      </c>
      <c r="G4" s="10">
        <f aca="true" t="shared" si="1" ref="G4:G9">F4/1.2*0.5</f>
        <v>35.29166666666667</v>
      </c>
      <c r="H4" s="10">
        <v>71.1</v>
      </c>
      <c r="I4" s="10">
        <f aca="true" t="shared" si="2" ref="I4:I9">H4*0.5</f>
        <v>35.55</v>
      </c>
      <c r="J4" s="10">
        <f aca="true" t="shared" si="3" ref="J4:J9">G4+I4</f>
        <v>70.84166666666667</v>
      </c>
      <c r="K4" s="8"/>
    </row>
    <row r="5" spans="1:11" s="1" customFormat="1" ht="18.75" customHeight="1">
      <c r="A5" s="7">
        <v>2</v>
      </c>
      <c r="B5" s="8">
        <v>2022017</v>
      </c>
      <c r="C5" s="9" t="s">
        <v>13</v>
      </c>
      <c r="D5" s="10">
        <v>13</v>
      </c>
      <c r="E5" s="10">
        <v>70.5</v>
      </c>
      <c r="F5" s="10">
        <f t="shared" si="0"/>
        <v>83.5</v>
      </c>
      <c r="G5" s="10">
        <f t="shared" si="1"/>
        <v>34.79166666666667</v>
      </c>
      <c r="H5" s="10">
        <v>71.5</v>
      </c>
      <c r="I5" s="10">
        <f t="shared" si="2"/>
        <v>35.75</v>
      </c>
      <c r="J5" s="10">
        <f t="shared" si="3"/>
        <v>70.54166666666667</v>
      </c>
      <c r="K5" s="8"/>
    </row>
    <row r="6" spans="1:11" s="1" customFormat="1" ht="18.75" customHeight="1">
      <c r="A6" s="7">
        <v>3</v>
      </c>
      <c r="B6" s="8">
        <v>2022022</v>
      </c>
      <c r="C6" s="9" t="s">
        <v>13</v>
      </c>
      <c r="D6" s="10">
        <v>13</v>
      </c>
      <c r="E6" s="10">
        <v>68.5</v>
      </c>
      <c r="F6" s="10">
        <f t="shared" si="0"/>
        <v>81.5</v>
      </c>
      <c r="G6" s="10">
        <f t="shared" si="1"/>
        <v>33.958333333333336</v>
      </c>
      <c r="H6" s="10">
        <v>86.33</v>
      </c>
      <c r="I6" s="10">
        <f t="shared" si="2"/>
        <v>43.165</v>
      </c>
      <c r="J6" s="10">
        <f t="shared" si="3"/>
        <v>77.12333333333333</v>
      </c>
      <c r="K6" s="8"/>
    </row>
    <row r="7" spans="1:11" s="1" customFormat="1" ht="18.75" customHeight="1">
      <c r="A7" s="7">
        <v>4</v>
      </c>
      <c r="B7" s="8">
        <v>2022018</v>
      </c>
      <c r="C7" s="9" t="s">
        <v>13</v>
      </c>
      <c r="D7" s="10">
        <v>13</v>
      </c>
      <c r="E7" s="10">
        <v>63.8</v>
      </c>
      <c r="F7" s="10">
        <f t="shared" si="0"/>
        <v>76.8</v>
      </c>
      <c r="G7" s="10">
        <f t="shared" si="1"/>
        <v>32</v>
      </c>
      <c r="H7" s="10">
        <v>69.8</v>
      </c>
      <c r="I7" s="10">
        <f t="shared" si="2"/>
        <v>34.9</v>
      </c>
      <c r="J7" s="10">
        <f t="shared" si="3"/>
        <v>66.9</v>
      </c>
      <c r="K7" s="8"/>
    </row>
    <row r="8" spans="1:11" s="1" customFormat="1" ht="18.75" customHeight="1">
      <c r="A8" s="7">
        <v>5</v>
      </c>
      <c r="B8" s="8">
        <v>2022020</v>
      </c>
      <c r="C8" s="9" t="s">
        <v>13</v>
      </c>
      <c r="D8" s="10">
        <v>7</v>
      </c>
      <c r="E8" s="10">
        <v>66</v>
      </c>
      <c r="F8" s="10">
        <f t="shared" si="0"/>
        <v>73</v>
      </c>
      <c r="G8" s="10">
        <f t="shared" si="1"/>
        <v>30.416666666666668</v>
      </c>
      <c r="H8" s="10">
        <v>73.66</v>
      </c>
      <c r="I8" s="10">
        <f t="shared" si="2"/>
        <v>36.83</v>
      </c>
      <c r="J8" s="10">
        <f t="shared" si="3"/>
        <v>67.24666666666667</v>
      </c>
      <c r="K8" s="8"/>
    </row>
    <row r="9" spans="1:11" s="1" customFormat="1" ht="18.75" customHeight="1">
      <c r="A9" s="7">
        <v>6</v>
      </c>
      <c r="B9" s="8">
        <v>2022019</v>
      </c>
      <c r="C9" s="9" t="s">
        <v>13</v>
      </c>
      <c r="D9" s="10">
        <v>5</v>
      </c>
      <c r="E9" s="10">
        <v>59</v>
      </c>
      <c r="F9" s="10">
        <f t="shared" si="0"/>
        <v>64</v>
      </c>
      <c r="G9" s="10">
        <f t="shared" si="1"/>
        <v>26.666666666666668</v>
      </c>
      <c r="H9" s="10">
        <v>66.43</v>
      </c>
      <c r="I9" s="10">
        <f t="shared" si="2"/>
        <v>33.215</v>
      </c>
      <c r="J9" s="10">
        <f t="shared" si="3"/>
        <v>59.881666666666675</v>
      </c>
      <c r="K9" s="8"/>
    </row>
  </sheetData>
  <sheetProtection/>
  <mergeCells count="2">
    <mergeCell ref="A1:B1"/>
    <mergeCell ref="A2:K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P12" sqref="P12"/>
    </sheetView>
  </sheetViews>
  <sheetFormatPr defaultColWidth="12.875" defaultRowHeight="18.75" customHeight="1"/>
  <cols>
    <col min="1" max="1" width="5.625" style="0" customWidth="1"/>
    <col min="2" max="3" width="10.625" style="0" customWidth="1"/>
    <col min="4" max="6" width="9.625" style="0" customWidth="1"/>
    <col min="7" max="7" width="14.375" style="0" customWidth="1"/>
    <col min="8" max="8" width="9.625" style="0" customWidth="1"/>
    <col min="9" max="10" width="10.625" style="0" customWidth="1"/>
    <col min="11" max="11" width="8.625" style="2" customWidth="1"/>
  </cols>
  <sheetData>
    <row r="1" spans="1:2" ht="18.75" customHeight="1">
      <c r="A1" s="3" t="s">
        <v>0</v>
      </c>
      <c r="B1" s="3"/>
    </row>
    <row r="2" spans="1:11" ht="51.75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18" customHeight="1">
      <c r="A4" s="7">
        <v>1</v>
      </c>
      <c r="B4" s="14">
        <v>2022047</v>
      </c>
      <c r="C4" s="9" t="s">
        <v>13</v>
      </c>
      <c r="D4" s="10">
        <v>17</v>
      </c>
      <c r="E4" s="10">
        <v>76.5</v>
      </c>
      <c r="F4" s="11">
        <f aca="true" t="shared" si="0" ref="F4:F25">SUM(D4:E4)</f>
        <v>93.5</v>
      </c>
      <c r="G4" s="11">
        <f>F4/1.2*0.5</f>
        <v>38.958333333333336</v>
      </c>
      <c r="H4" s="11">
        <v>81.5</v>
      </c>
      <c r="I4" s="11">
        <f>H4*0.5</f>
        <v>40.75</v>
      </c>
      <c r="J4" s="11">
        <f>G4+I4</f>
        <v>79.70833333333334</v>
      </c>
      <c r="K4" s="9"/>
    </row>
    <row r="5" spans="1:11" s="1" customFormat="1" ht="18" customHeight="1">
      <c r="A5" s="7">
        <v>2</v>
      </c>
      <c r="B5" s="14">
        <v>2022031</v>
      </c>
      <c r="C5" s="9" t="s">
        <v>13</v>
      </c>
      <c r="D5" s="10">
        <v>16</v>
      </c>
      <c r="E5" s="10">
        <v>76.5</v>
      </c>
      <c r="F5" s="11">
        <f t="shared" si="0"/>
        <v>92.5</v>
      </c>
      <c r="G5" s="11">
        <f aca="true" t="shared" si="1" ref="G5:G25">F5/1.2*0.5</f>
        <v>38.54166666666667</v>
      </c>
      <c r="H5" s="11">
        <v>77</v>
      </c>
      <c r="I5" s="11">
        <f aca="true" t="shared" si="2" ref="I5:I25">H5*0.5</f>
        <v>38.5</v>
      </c>
      <c r="J5" s="11">
        <f aca="true" t="shared" si="3" ref="J5:J25">G5+I5</f>
        <v>77.04166666666667</v>
      </c>
      <c r="K5" s="9"/>
    </row>
    <row r="6" spans="1:11" s="1" customFormat="1" ht="18" customHeight="1">
      <c r="A6" s="7">
        <v>3</v>
      </c>
      <c r="B6" s="14">
        <v>2022038</v>
      </c>
      <c r="C6" s="9" t="s">
        <v>13</v>
      </c>
      <c r="D6" s="10">
        <v>14</v>
      </c>
      <c r="E6" s="10">
        <v>72</v>
      </c>
      <c r="F6" s="11">
        <f t="shared" si="0"/>
        <v>86</v>
      </c>
      <c r="G6" s="11">
        <f t="shared" si="1"/>
        <v>35.833333333333336</v>
      </c>
      <c r="H6" s="11">
        <v>0</v>
      </c>
      <c r="I6" s="11">
        <f t="shared" si="2"/>
        <v>0</v>
      </c>
      <c r="J6" s="11">
        <f t="shared" si="3"/>
        <v>35.833333333333336</v>
      </c>
      <c r="K6" s="9"/>
    </row>
    <row r="7" spans="1:11" s="1" customFormat="1" ht="18" customHeight="1">
      <c r="A7" s="7">
        <v>4</v>
      </c>
      <c r="B7" s="14">
        <v>2022025</v>
      </c>
      <c r="C7" s="9" t="s">
        <v>13</v>
      </c>
      <c r="D7" s="10">
        <v>12</v>
      </c>
      <c r="E7" s="10">
        <v>73.5</v>
      </c>
      <c r="F7" s="11">
        <f t="shared" si="0"/>
        <v>85.5</v>
      </c>
      <c r="G7" s="11">
        <f t="shared" si="1"/>
        <v>35.625</v>
      </c>
      <c r="H7" s="11">
        <v>83</v>
      </c>
      <c r="I7" s="11">
        <f t="shared" si="2"/>
        <v>41.5</v>
      </c>
      <c r="J7" s="11">
        <f t="shared" si="3"/>
        <v>77.125</v>
      </c>
      <c r="K7" s="9"/>
    </row>
    <row r="8" spans="1:15" s="1" customFormat="1" ht="18" customHeight="1">
      <c r="A8" s="7">
        <v>5</v>
      </c>
      <c r="B8" s="14">
        <v>2022032</v>
      </c>
      <c r="C8" s="9" t="s">
        <v>13</v>
      </c>
      <c r="D8" s="10">
        <v>14</v>
      </c>
      <c r="E8" s="10">
        <v>71.5</v>
      </c>
      <c r="F8" s="11">
        <f t="shared" si="0"/>
        <v>85.5</v>
      </c>
      <c r="G8" s="11">
        <f t="shared" si="1"/>
        <v>35.625</v>
      </c>
      <c r="H8" s="11">
        <v>85.34</v>
      </c>
      <c r="I8" s="11">
        <f t="shared" si="2"/>
        <v>42.67</v>
      </c>
      <c r="J8" s="11">
        <f t="shared" si="3"/>
        <v>78.295</v>
      </c>
      <c r="K8" s="9"/>
      <c r="O8" s="15"/>
    </row>
    <row r="9" spans="1:11" s="1" customFormat="1" ht="18" customHeight="1">
      <c r="A9" s="7">
        <v>6</v>
      </c>
      <c r="B9" s="14">
        <v>2022026</v>
      </c>
      <c r="C9" s="9" t="s">
        <v>13</v>
      </c>
      <c r="D9" s="10">
        <v>13</v>
      </c>
      <c r="E9" s="10">
        <v>71.5</v>
      </c>
      <c r="F9" s="11">
        <f t="shared" si="0"/>
        <v>84.5</v>
      </c>
      <c r="G9" s="11">
        <f t="shared" si="1"/>
        <v>35.208333333333336</v>
      </c>
      <c r="H9" s="11">
        <v>67.83</v>
      </c>
      <c r="I9" s="11">
        <f t="shared" si="2"/>
        <v>33.915</v>
      </c>
      <c r="J9" s="11">
        <f t="shared" si="3"/>
        <v>69.12333333333333</v>
      </c>
      <c r="K9" s="9"/>
    </row>
    <row r="10" spans="1:11" s="1" customFormat="1" ht="18" customHeight="1">
      <c r="A10" s="7">
        <v>7</v>
      </c>
      <c r="B10" s="14">
        <v>2022027</v>
      </c>
      <c r="C10" s="9" t="s">
        <v>13</v>
      </c>
      <c r="D10" s="10">
        <v>13</v>
      </c>
      <c r="E10" s="10">
        <v>70</v>
      </c>
      <c r="F10" s="11">
        <f t="shared" si="0"/>
        <v>83</v>
      </c>
      <c r="G10" s="11">
        <f t="shared" si="1"/>
        <v>34.583333333333336</v>
      </c>
      <c r="H10" s="11">
        <v>77.33</v>
      </c>
      <c r="I10" s="11">
        <f t="shared" si="2"/>
        <v>38.665</v>
      </c>
      <c r="J10" s="11">
        <f t="shared" si="3"/>
        <v>73.24833333333333</v>
      </c>
      <c r="K10" s="9"/>
    </row>
    <row r="11" spans="1:11" s="1" customFormat="1" ht="18" customHeight="1">
      <c r="A11" s="7">
        <v>8</v>
      </c>
      <c r="B11" s="14">
        <v>2022039</v>
      </c>
      <c r="C11" s="9" t="s">
        <v>13</v>
      </c>
      <c r="D11" s="10">
        <v>11</v>
      </c>
      <c r="E11" s="10">
        <v>72</v>
      </c>
      <c r="F11" s="11">
        <f t="shared" si="0"/>
        <v>83</v>
      </c>
      <c r="G11" s="11">
        <f t="shared" si="1"/>
        <v>34.583333333333336</v>
      </c>
      <c r="H11" s="11">
        <v>64.17</v>
      </c>
      <c r="I11" s="11">
        <f t="shared" si="2"/>
        <v>32.085</v>
      </c>
      <c r="J11" s="11">
        <f t="shared" si="3"/>
        <v>66.66833333333334</v>
      </c>
      <c r="K11" s="9"/>
    </row>
    <row r="12" spans="1:11" s="1" customFormat="1" ht="18" customHeight="1">
      <c r="A12" s="7">
        <v>9</v>
      </c>
      <c r="B12" s="14">
        <v>2022045</v>
      </c>
      <c r="C12" s="9" t="s">
        <v>13</v>
      </c>
      <c r="D12" s="10">
        <v>14</v>
      </c>
      <c r="E12" s="10">
        <v>69</v>
      </c>
      <c r="F12" s="11">
        <f t="shared" si="0"/>
        <v>83</v>
      </c>
      <c r="G12" s="11">
        <f t="shared" si="1"/>
        <v>34.583333333333336</v>
      </c>
      <c r="H12" s="11">
        <v>77.84</v>
      </c>
      <c r="I12" s="11">
        <f t="shared" si="2"/>
        <v>38.92</v>
      </c>
      <c r="J12" s="11">
        <f t="shared" si="3"/>
        <v>73.50333333333333</v>
      </c>
      <c r="K12" s="9"/>
    </row>
    <row r="13" spans="1:11" s="1" customFormat="1" ht="18" customHeight="1">
      <c r="A13" s="7">
        <v>10</v>
      </c>
      <c r="B13" s="14">
        <v>2022042</v>
      </c>
      <c r="C13" s="9" t="s">
        <v>13</v>
      </c>
      <c r="D13" s="10">
        <v>10</v>
      </c>
      <c r="E13" s="10">
        <v>71.5</v>
      </c>
      <c r="F13" s="11">
        <f t="shared" si="0"/>
        <v>81.5</v>
      </c>
      <c r="G13" s="11">
        <f t="shared" si="1"/>
        <v>33.958333333333336</v>
      </c>
      <c r="H13" s="11">
        <v>0</v>
      </c>
      <c r="I13" s="11">
        <f t="shared" si="2"/>
        <v>0</v>
      </c>
      <c r="J13" s="11">
        <f t="shared" si="3"/>
        <v>33.958333333333336</v>
      </c>
      <c r="K13" s="9"/>
    </row>
    <row r="14" spans="1:11" s="1" customFormat="1" ht="18" customHeight="1">
      <c r="A14" s="7">
        <v>11</v>
      </c>
      <c r="B14" s="14">
        <v>2022033</v>
      </c>
      <c r="C14" s="9" t="s">
        <v>13</v>
      </c>
      <c r="D14" s="10">
        <v>11</v>
      </c>
      <c r="E14" s="10">
        <v>69.5</v>
      </c>
      <c r="F14" s="11">
        <f t="shared" si="0"/>
        <v>80.5</v>
      </c>
      <c r="G14" s="11">
        <f t="shared" si="1"/>
        <v>33.54166666666667</v>
      </c>
      <c r="H14" s="11">
        <v>0</v>
      </c>
      <c r="I14" s="11">
        <f t="shared" si="2"/>
        <v>0</v>
      </c>
      <c r="J14" s="11">
        <f t="shared" si="3"/>
        <v>33.54166666666667</v>
      </c>
      <c r="K14" s="9"/>
    </row>
    <row r="15" spans="1:11" s="1" customFormat="1" ht="18" customHeight="1">
      <c r="A15" s="7">
        <v>12</v>
      </c>
      <c r="B15" s="14">
        <v>2022040</v>
      </c>
      <c r="C15" s="9" t="s">
        <v>13</v>
      </c>
      <c r="D15" s="10">
        <v>11</v>
      </c>
      <c r="E15" s="10">
        <v>68.5</v>
      </c>
      <c r="F15" s="11">
        <f t="shared" si="0"/>
        <v>79.5</v>
      </c>
      <c r="G15" s="11">
        <f t="shared" si="1"/>
        <v>33.125</v>
      </c>
      <c r="H15" s="11">
        <v>72.33</v>
      </c>
      <c r="I15" s="11">
        <f t="shared" si="2"/>
        <v>36.165</v>
      </c>
      <c r="J15" s="11">
        <f t="shared" si="3"/>
        <v>69.28999999999999</v>
      </c>
      <c r="K15" s="9"/>
    </row>
    <row r="16" spans="1:11" s="1" customFormat="1" ht="18" customHeight="1">
      <c r="A16" s="7">
        <v>13</v>
      </c>
      <c r="B16" s="14">
        <v>2022024</v>
      </c>
      <c r="C16" s="9" t="s">
        <v>13</v>
      </c>
      <c r="D16" s="10">
        <v>15</v>
      </c>
      <c r="E16" s="10">
        <v>63</v>
      </c>
      <c r="F16" s="11">
        <f t="shared" si="0"/>
        <v>78</v>
      </c>
      <c r="G16" s="11">
        <f t="shared" si="1"/>
        <v>32.5</v>
      </c>
      <c r="H16" s="11">
        <v>72.84</v>
      </c>
      <c r="I16" s="11">
        <f t="shared" si="2"/>
        <v>36.42</v>
      </c>
      <c r="J16" s="11">
        <f t="shared" si="3"/>
        <v>68.92</v>
      </c>
      <c r="K16" s="9"/>
    </row>
    <row r="17" spans="1:11" s="1" customFormat="1" ht="18" customHeight="1">
      <c r="A17" s="7">
        <v>14</v>
      </c>
      <c r="B17" s="14">
        <v>2022037</v>
      </c>
      <c r="C17" s="9" t="s">
        <v>13</v>
      </c>
      <c r="D17" s="10">
        <v>11</v>
      </c>
      <c r="E17" s="10">
        <v>66</v>
      </c>
      <c r="F17" s="11">
        <f t="shared" si="0"/>
        <v>77</v>
      </c>
      <c r="G17" s="11">
        <f t="shared" si="1"/>
        <v>32.083333333333336</v>
      </c>
      <c r="H17" s="11">
        <v>84.83</v>
      </c>
      <c r="I17" s="11">
        <f t="shared" si="2"/>
        <v>42.415</v>
      </c>
      <c r="J17" s="11">
        <f t="shared" si="3"/>
        <v>74.49833333333333</v>
      </c>
      <c r="K17" s="9"/>
    </row>
    <row r="18" spans="1:11" s="1" customFormat="1" ht="18" customHeight="1">
      <c r="A18" s="7">
        <v>15</v>
      </c>
      <c r="B18" s="14">
        <v>2022041</v>
      </c>
      <c r="C18" s="9" t="s">
        <v>13</v>
      </c>
      <c r="D18" s="10">
        <v>14</v>
      </c>
      <c r="E18" s="10">
        <v>63</v>
      </c>
      <c r="F18" s="11">
        <f t="shared" si="0"/>
        <v>77</v>
      </c>
      <c r="G18" s="11">
        <f t="shared" si="1"/>
        <v>32.083333333333336</v>
      </c>
      <c r="H18" s="11">
        <v>64.67</v>
      </c>
      <c r="I18" s="11">
        <f t="shared" si="2"/>
        <v>32.335</v>
      </c>
      <c r="J18" s="11">
        <f t="shared" si="3"/>
        <v>64.41833333333334</v>
      </c>
      <c r="K18" s="9"/>
    </row>
    <row r="19" spans="1:11" s="1" customFormat="1" ht="18" customHeight="1">
      <c r="A19" s="7">
        <v>16</v>
      </c>
      <c r="B19" s="14">
        <v>2022029</v>
      </c>
      <c r="C19" s="9" t="s">
        <v>13</v>
      </c>
      <c r="D19" s="10">
        <v>14</v>
      </c>
      <c r="E19" s="10">
        <v>60</v>
      </c>
      <c r="F19" s="11">
        <f t="shared" si="0"/>
        <v>74</v>
      </c>
      <c r="G19" s="11">
        <f t="shared" si="1"/>
        <v>30.833333333333336</v>
      </c>
      <c r="H19" s="11">
        <v>64.17</v>
      </c>
      <c r="I19" s="11">
        <f t="shared" si="2"/>
        <v>32.085</v>
      </c>
      <c r="J19" s="11">
        <f t="shared" si="3"/>
        <v>62.91833333333334</v>
      </c>
      <c r="K19" s="9"/>
    </row>
    <row r="20" spans="1:11" s="1" customFormat="1" ht="18" customHeight="1">
      <c r="A20" s="7">
        <v>17</v>
      </c>
      <c r="B20" s="8">
        <v>2022030</v>
      </c>
      <c r="C20" s="9" t="s">
        <v>13</v>
      </c>
      <c r="D20" s="10">
        <v>12</v>
      </c>
      <c r="E20" s="10">
        <v>61.5</v>
      </c>
      <c r="F20" s="11">
        <f t="shared" si="0"/>
        <v>73.5</v>
      </c>
      <c r="G20" s="11">
        <f t="shared" si="1"/>
        <v>30.625</v>
      </c>
      <c r="H20" s="11">
        <v>61.67</v>
      </c>
      <c r="I20" s="11">
        <f t="shared" si="2"/>
        <v>30.835</v>
      </c>
      <c r="J20" s="11">
        <f t="shared" si="3"/>
        <v>61.46</v>
      </c>
      <c r="K20" s="9"/>
    </row>
    <row r="21" spans="1:11" s="1" customFormat="1" ht="18" customHeight="1">
      <c r="A21" s="7">
        <v>18</v>
      </c>
      <c r="B21" s="8">
        <v>2022036</v>
      </c>
      <c r="C21" s="9" t="s">
        <v>13</v>
      </c>
      <c r="D21" s="10">
        <v>11</v>
      </c>
      <c r="E21" s="10">
        <v>61</v>
      </c>
      <c r="F21" s="11">
        <f t="shared" si="0"/>
        <v>72</v>
      </c>
      <c r="G21" s="11">
        <f t="shared" si="1"/>
        <v>30</v>
      </c>
      <c r="H21" s="11">
        <v>75.67</v>
      </c>
      <c r="I21" s="11">
        <f t="shared" si="2"/>
        <v>37.835</v>
      </c>
      <c r="J21" s="11">
        <f t="shared" si="3"/>
        <v>67.83500000000001</v>
      </c>
      <c r="K21" s="9"/>
    </row>
    <row r="22" spans="1:11" s="1" customFormat="1" ht="18" customHeight="1">
      <c r="A22" s="7">
        <v>19</v>
      </c>
      <c r="B22" s="8">
        <v>2022043</v>
      </c>
      <c r="C22" s="9" t="s">
        <v>13</v>
      </c>
      <c r="D22" s="10">
        <v>11</v>
      </c>
      <c r="E22" s="10">
        <v>59.5</v>
      </c>
      <c r="F22" s="11">
        <f t="shared" si="0"/>
        <v>70.5</v>
      </c>
      <c r="G22" s="11">
        <f t="shared" si="1"/>
        <v>29.375</v>
      </c>
      <c r="H22" s="11">
        <v>70.67</v>
      </c>
      <c r="I22" s="11">
        <f t="shared" si="2"/>
        <v>35.335</v>
      </c>
      <c r="J22" s="11">
        <f t="shared" si="3"/>
        <v>64.71000000000001</v>
      </c>
      <c r="K22" s="9"/>
    </row>
    <row r="23" spans="1:11" s="1" customFormat="1" ht="18" customHeight="1">
      <c r="A23" s="7">
        <v>20</v>
      </c>
      <c r="B23" s="8">
        <v>2022044</v>
      </c>
      <c r="C23" s="9" t="s">
        <v>13</v>
      </c>
      <c r="D23" s="10">
        <v>7</v>
      </c>
      <c r="E23" s="10">
        <v>60</v>
      </c>
      <c r="F23" s="11">
        <f t="shared" si="0"/>
        <v>67</v>
      </c>
      <c r="G23" s="11">
        <f t="shared" si="1"/>
        <v>27.916666666666668</v>
      </c>
      <c r="H23" s="11">
        <v>73.67</v>
      </c>
      <c r="I23" s="11">
        <f t="shared" si="2"/>
        <v>36.835</v>
      </c>
      <c r="J23" s="11">
        <f t="shared" si="3"/>
        <v>64.75166666666667</v>
      </c>
      <c r="K23" s="9"/>
    </row>
    <row r="24" spans="1:11" s="1" customFormat="1" ht="18" customHeight="1">
      <c r="A24" s="7">
        <v>21</v>
      </c>
      <c r="B24" s="8">
        <v>2022034</v>
      </c>
      <c r="C24" s="9" t="s">
        <v>13</v>
      </c>
      <c r="D24" s="10">
        <v>11</v>
      </c>
      <c r="E24" s="10">
        <v>55</v>
      </c>
      <c r="F24" s="11">
        <f t="shared" si="0"/>
        <v>66</v>
      </c>
      <c r="G24" s="11">
        <f t="shared" si="1"/>
        <v>27.5</v>
      </c>
      <c r="H24" s="11">
        <v>67.66</v>
      </c>
      <c r="I24" s="11">
        <f t="shared" si="2"/>
        <v>33.83</v>
      </c>
      <c r="J24" s="11">
        <f t="shared" si="3"/>
        <v>61.33</v>
      </c>
      <c r="K24" s="9"/>
    </row>
    <row r="25" spans="1:11" s="1" customFormat="1" ht="18" customHeight="1">
      <c r="A25" s="7">
        <v>22</v>
      </c>
      <c r="B25" s="8">
        <v>2022035</v>
      </c>
      <c r="C25" s="9" t="s">
        <v>13</v>
      </c>
      <c r="D25" s="10">
        <v>5</v>
      </c>
      <c r="E25" s="10">
        <v>56</v>
      </c>
      <c r="F25" s="11">
        <f t="shared" si="0"/>
        <v>61</v>
      </c>
      <c r="G25" s="11">
        <f t="shared" si="1"/>
        <v>25.416666666666668</v>
      </c>
      <c r="H25" s="11">
        <v>74</v>
      </c>
      <c r="I25" s="11">
        <f t="shared" si="2"/>
        <v>37</v>
      </c>
      <c r="J25" s="11">
        <f t="shared" si="3"/>
        <v>62.41666666666667</v>
      </c>
      <c r="K25" s="9"/>
    </row>
  </sheetData>
  <sheetProtection/>
  <mergeCells count="2">
    <mergeCell ref="A1:B1"/>
    <mergeCell ref="A2:K2"/>
  </mergeCells>
  <printOptions horizontalCentered="1"/>
  <pageMargins left="0.5511811023622047" right="0.5511811023622047" top="0.5905511811023623" bottom="0.5905511811023623" header="0.5118110236220472" footer="0.5118110236220472"/>
  <pageSetup fitToWidth="0" fitToHeight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A2" sqref="A2:K2"/>
    </sheetView>
  </sheetViews>
  <sheetFormatPr defaultColWidth="12.875" defaultRowHeight="18.75" customHeight="1"/>
  <cols>
    <col min="1" max="1" width="5.625" style="0" customWidth="1"/>
    <col min="2" max="3" width="10.625" style="0" customWidth="1"/>
    <col min="4" max="6" width="9.625" style="0" customWidth="1"/>
    <col min="7" max="7" width="14.00390625" style="0" customWidth="1"/>
    <col min="8" max="8" width="9.625" style="0" customWidth="1"/>
    <col min="9" max="10" width="10.625" style="0" customWidth="1"/>
    <col min="11" max="11" width="8.625" style="2" customWidth="1"/>
  </cols>
  <sheetData>
    <row r="1" spans="1:2" ht="18.75" customHeight="1">
      <c r="A1" s="3" t="s">
        <v>0</v>
      </c>
      <c r="B1" s="3"/>
    </row>
    <row r="2" spans="1:11" ht="49.5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3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3" t="s">
        <v>12</v>
      </c>
    </row>
    <row r="4" spans="1:11" s="1" customFormat="1" ht="16.5" customHeight="1">
      <c r="A4" s="7">
        <v>1</v>
      </c>
      <c r="B4" s="8">
        <v>2022051</v>
      </c>
      <c r="C4" s="9" t="s">
        <v>13</v>
      </c>
      <c r="D4" s="10">
        <v>18</v>
      </c>
      <c r="E4" s="10">
        <v>74</v>
      </c>
      <c r="F4" s="11">
        <f aca="true" t="shared" si="0" ref="F4:F28">SUM(D4:E4)</f>
        <v>92</v>
      </c>
      <c r="G4" s="11">
        <f>F4/1.2*0.5</f>
        <v>38.333333333333336</v>
      </c>
      <c r="H4" s="11">
        <v>75.16</v>
      </c>
      <c r="I4" s="11">
        <f>H4*0.5</f>
        <v>37.58</v>
      </c>
      <c r="J4" s="11">
        <f>G4+I4</f>
        <v>75.91333333333333</v>
      </c>
      <c r="K4" s="9"/>
    </row>
    <row r="5" spans="1:11" s="1" customFormat="1" ht="16.5" customHeight="1">
      <c r="A5" s="7">
        <v>2</v>
      </c>
      <c r="B5" s="8">
        <v>2022057</v>
      </c>
      <c r="C5" s="9" t="s">
        <v>13</v>
      </c>
      <c r="D5" s="10">
        <v>14</v>
      </c>
      <c r="E5" s="10">
        <v>78</v>
      </c>
      <c r="F5" s="11">
        <f t="shared" si="0"/>
        <v>92</v>
      </c>
      <c r="G5" s="11">
        <f aca="true" t="shared" si="1" ref="G5:G28">F5/1.2*0.5</f>
        <v>38.333333333333336</v>
      </c>
      <c r="H5" s="11">
        <v>86.93</v>
      </c>
      <c r="I5" s="11">
        <f aca="true" t="shared" si="2" ref="I5:I28">H5*0.5</f>
        <v>43.465</v>
      </c>
      <c r="J5" s="11">
        <f aca="true" t="shared" si="3" ref="J5:J28">G5+I5</f>
        <v>81.79833333333335</v>
      </c>
      <c r="K5" s="9"/>
    </row>
    <row r="6" spans="1:11" s="1" customFormat="1" ht="16.5" customHeight="1">
      <c r="A6" s="7">
        <v>3</v>
      </c>
      <c r="B6" s="8">
        <v>2022060</v>
      </c>
      <c r="C6" s="9" t="s">
        <v>13</v>
      </c>
      <c r="D6" s="10">
        <v>16</v>
      </c>
      <c r="E6" s="10">
        <v>73.5</v>
      </c>
      <c r="F6" s="11">
        <f t="shared" si="0"/>
        <v>89.5</v>
      </c>
      <c r="G6" s="11">
        <f t="shared" si="1"/>
        <v>37.29166666666667</v>
      </c>
      <c r="H6" s="11">
        <v>69.2</v>
      </c>
      <c r="I6" s="11">
        <f t="shared" si="2"/>
        <v>34.6</v>
      </c>
      <c r="J6" s="11">
        <f t="shared" si="3"/>
        <v>71.89166666666668</v>
      </c>
      <c r="K6" s="9"/>
    </row>
    <row r="7" spans="1:11" s="1" customFormat="1" ht="16.5" customHeight="1">
      <c r="A7" s="7">
        <v>4</v>
      </c>
      <c r="B7" s="8">
        <v>2022064</v>
      </c>
      <c r="C7" s="9" t="s">
        <v>13</v>
      </c>
      <c r="D7" s="10">
        <v>14</v>
      </c>
      <c r="E7" s="10">
        <v>75.5</v>
      </c>
      <c r="F7" s="11">
        <f t="shared" si="0"/>
        <v>89.5</v>
      </c>
      <c r="G7" s="11">
        <f t="shared" si="1"/>
        <v>37.29166666666667</v>
      </c>
      <c r="H7" s="11">
        <v>74.03</v>
      </c>
      <c r="I7" s="11">
        <f t="shared" si="2"/>
        <v>37.015</v>
      </c>
      <c r="J7" s="11">
        <f t="shared" si="3"/>
        <v>74.30666666666667</v>
      </c>
      <c r="K7" s="9"/>
    </row>
    <row r="8" spans="1:11" s="1" customFormat="1" ht="16.5" customHeight="1">
      <c r="A8" s="7">
        <v>5</v>
      </c>
      <c r="B8" s="8">
        <v>2022058</v>
      </c>
      <c r="C8" s="9" t="s">
        <v>13</v>
      </c>
      <c r="D8" s="10">
        <v>14</v>
      </c>
      <c r="E8" s="10">
        <v>74.5</v>
      </c>
      <c r="F8" s="11">
        <f t="shared" si="0"/>
        <v>88.5</v>
      </c>
      <c r="G8" s="11">
        <f t="shared" si="1"/>
        <v>36.875</v>
      </c>
      <c r="H8" s="11">
        <v>75</v>
      </c>
      <c r="I8" s="11">
        <f t="shared" si="2"/>
        <v>37.5</v>
      </c>
      <c r="J8" s="11">
        <f t="shared" si="3"/>
        <v>74.375</v>
      </c>
      <c r="K8" s="9"/>
    </row>
    <row r="9" spans="1:11" s="1" customFormat="1" ht="16.5" customHeight="1">
      <c r="A9" s="7">
        <v>6</v>
      </c>
      <c r="B9" s="8">
        <v>2022077</v>
      </c>
      <c r="C9" s="9" t="s">
        <v>13</v>
      </c>
      <c r="D9" s="10">
        <v>15</v>
      </c>
      <c r="E9" s="10">
        <v>73</v>
      </c>
      <c r="F9" s="11">
        <f t="shared" si="0"/>
        <v>88</v>
      </c>
      <c r="G9" s="11">
        <f t="shared" si="1"/>
        <v>36.66666666666667</v>
      </c>
      <c r="H9" s="11">
        <v>86</v>
      </c>
      <c r="I9" s="11">
        <f t="shared" si="2"/>
        <v>43</v>
      </c>
      <c r="J9" s="11">
        <f t="shared" si="3"/>
        <v>79.66666666666667</v>
      </c>
      <c r="K9" s="9"/>
    </row>
    <row r="10" spans="1:11" s="1" customFormat="1" ht="16.5" customHeight="1">
      <c r="A10" s="7">
        <v>7</v>
      </c>
      <c r="B10" s="8">
        <v>2022056</v>
      </c>
      <c r="C10" s="9" t="s">
        <v>13</v>
      </c>
      <c r="D10" s="10">
        <v>15</v>
      </c>
      <c r="E10" s="10">
        <v>71.5</v>
      </c>
      <c r="F10" s="11">
        <f t="shared" si="0"/>
        <v>86.5</v>
      </c>
      <c r="G10" s="11">
        <f t="shared" si="1"/>
        <v>36.04166666666667</v>
      </c>
      <c r="H10" s="11">
        <v>76.5</v>
      </c>
      <c r="I10" s="11">
        <f t="shared" si="2"/>
        <v>38.25</v>
      </c>
      <c r="J10" s="11">
        <f t="shared" si="3"/>
        <v>74.29166666666667</v>
      </c>
      <c r="K10" s="9"/>
    </row>
    <row r="11" spans="1:11" s="1" customFormat="1" ht="16.5" customHeight="1">
      <c r="A11" s="7">
        <v>8</v>
      </c>
      <c r="B11" s="8">
        <v>2022062</v>
      </c>
      <c r="C11" s="9" t="s">
        <v>13</v>
      </c>
      <c r="D11" s="10">
        <v>13</v>
      </c>
      <c r="E11" s="10">
        <v>73.5</v>
      </c>
      <c r="F11" s="11">
        <f t="shared" si="0"/>
        <v>86.5</v>
      </c>
      <c r="G11" s="11">
        <f t="shared" si="1"/>
        <v>36.04166666666667</v>
      </c>
      <c r="H11" s="11">
        <v>86.96</v>
      </c>
      <c r="I11" s="11">
        <f t="shared" si="2"/>
        <v>43.48</v>
      </c>
      <c r="J11" s="11">
        <f t="shared" si="3"/>
        <v>79.52166666666668</v>
      </c>
      <c r="K11" s="9"/>
    </row>
    <row r="12" spans="1:11" s="1" customFormat="1" ht="16.5" customHeight="1">
      <c r="A12" s="7">
        <v>9</v>
      </c>
      <c r="B12" s="8">
        <v>2022061</v>
      </c>
      <c r="C12" s="9" t="s">
        <v>13</v>
      </c>
      <c r="D12" s="10">
        <v>14</v>
      </c>
      <c r="E12" s="10">
        <v>68</v>
      </c>
      <c r="F12" s="11">
        <f t="shared" si="0"/>
        <v>82</v>
      </c>
      <c r="G12" s="11">
        <f t="shared" si="1"/>
        <v>34.16666666666667</v>
      </c>
      <c r="H12" s="11">
        <v>83.73</v>
      </c>
      <c r="I12" s="11">
        <f t="shared" si="2"/>
        <v>41.865</v>
      </c>
      <c r="J12" s="11">
        <f t="shared" si="3"/>
        <v>76.03166666666667</v>
      </c>
      <c r="K12" s="9"/>
    </row>
    <row r="13" spans="1:11" s="1" customFormat="1" ht="16.5" customHeight="1">
      <c r="A13" s="7">
        <v>10</v>
      </c>
      <c r="B13" s="8">
        <v>2022053</v>
      </c>
      <c r="C13" s="9" t="s">
        <v>13</v>
      </c>
      <c r="D13" s="10">
        <v>13</v>
      </c>
      <c r="E13" s="10">
        <v>68</v>
      </c>
      <c r="F13" s="11">
        <f t="shared" si="0"/>
        <v>81</v>
      </c>
      <c r="G13" s="11">
        <f t="shared" si="1"/>
        <v>33.75</v>
      </c>
      <c r="H13" s="11">
        <v>60.17</v>
      </c>
      <c r="I13" s="11">
        <f t="shared" si="2"/>
        <v>30.085</v>
      </c>
      <c r="J13" s="11">
        <f t="shared" si="3"/>
        <v>63.835</v>
      </c>
      <c r="K13" s="9"/>
    </row>
    <row r="14" spans="1:11" s="1" customFormat="1" ht="16.5" customHeight="1">
      <c r="A14" s="7">
        <v>11</v>
      </c>
      <c r="B14" s="8">
        <v>2022073</v>
      </c>
      <c r="C14" s="9" t="s">
        <v>13</v>
      </c>
      <c r="D14" s="10">
        <v>12</v>
      </c>
      <c r="E14" s="10">
        <v>69</v>
      </c>
      <c r="F14" s="11">
        <f t="shared" si="0"/>
        <v>81</v>
      </c>
      <c r="G14" s="11">
        <f t="shared" si="1"/>
        <v>33.75</v>
      </c>
      <c r="H14" s="11">
        <v>72.6</v>
      </c>
      <c r="I14" s="11">
        <f t="shared" si="2"/>
        <v>36.3</v>
      </c>
      <c r="J14" s="11">
        <f t="shared" si="3"/>
        <v>70.05</v>
      </c>
      <c r="K14" s="9"/>
    </row>
    <row r="15" spans="1:11" s="1" customFormat="1" ht="16.5" customHeight="1">
      <c r="A15" s="7">
        <v>12</v>
      </c>
      <c r="B15" s="8">
        <v>2022072</v>
      </c>
      <c r="C15" s="9" t="s">
        <v>13</v>
      </c>
      <c r="D15" s="10">
        <v>12</v>
      </c>
      <c r="E15" s="10">
        <v>67</v>
      </c>
      <c r="F15" s="11">
        <f t="shared" si="0"/>
        <v>79</v>
      </c>
      <c r="G15" s="11">
        <f t="shared" si="1"/>
        <v>32.91666666666667</v>
      </c>
      <c r="H15" s="11">
        <v>78.86</v>
      </c>
      <c r="I15" s="11">
        <f t="shared" si="2"/>
        <v>39.43</v>
      </c>
      <c r="J15" s="11">
        <f t="shared" si="3"/>
        <v>72.34666666666666</v>
      </c>
      <c r="K15" s="9"/>
    </row>
    <row r="16" spans="1:11" s="1" customFormat="1" ht="16.5" customHeight="1">
      <c r="A16" s="7">
        <v>13</v>
      </c>
      <c r="B16" s="8">
        <v>2022052</v>
      </c>
      <c r="C16" s="9" t="s">
        <v>13</v>
      </c>
      <c r="D16" s="10">
        <v>9</v>
      </c>
      <c r="E16" s="10">
        <v>69</v>
      </c>
      <c r="F16" s="11">
        <f t="shared" si="0"/>
        <v>78</v>
      </c>
      <c r="G16" s="11">
        <f t="shared" si="1"/>
        <v>32.5</v>
      </c>
      <c r="H16" s="11">
        <v>73.34</v>
      </c>
      <c r="I16" s="11">
        <f t="shared" si="2"/>
        <v>36.67</v>
      </c>
      <c r="J16" s="11">
        <f t="shared" si="3"/>
        <v>69.17</v>
      </c>
      <c r="K16" s="9"/>
    </row>
    <row r="17" spans="1:11" s="1" customFormat="1" ht="16.5" customHeight="1">
      <c r="A17" s="7">
        <v>14</v>
      </c>
      <c r="B17" s="8">
        <v>2022071</v>
      </c>
      <c r="C17" s="9" t="s">
        <v>13</v>
      </c>
      <c r="D17" s="10">
        <v>12</v>
      </c>
      <c r="E17" s="10">
        <v>65</v>
      </c>
      <c r="F17" s="11">
        <f t="shared" si="0"/>
        <v>77</v>
      </c>
      <c r="G17" s="11">
        <f t="shared" si="1"/>
        <v>32.083333333333336</v>
      </c>
      <c r="H17" s="11">
        <v>66.43</v>
      </c>
      <c r="I17" s="11">
        <f t="shared" si="2"/>
        <v>33.215</v>
      </c>
      <c r="J17" s="11">
        <f t="shared" si="3"/>
        <v>65.29833333333335</v>
      </c>
      <c r="K17" s="9"/>
    </row>
    <row r="18" spans="1:11" s="1" customFormat="1" ht="16.5" customHeight="1">
      <c r="A18" s="7">
        <v>15</v>
      </c>
      <c r="B18" s="8">
        <v>2022074</v>
      </c>
      <c r="C18" s="9" t="s">
        <v>13</v>
      </c>
      <c r="D18" s="10">
        <v>12</v>
      </c>
      <c r="E18" s="10">
        <v>64</v>
      </c>
      <c r="F18" s="11">
        <f t="shared" si="0"/>
        <v>76</v>
      </c>
      <c r="G18" s="11">
        <f t="shared" si="1"/>
        <v>31.666666666666668</v>
      </c>
      <c r="H18" s="11">
        <v>76.76</v>
      </c>
      <c r="I18" s="11">
        <f t="shared" si="2"/>
        <v>38.38</v>
      </c>
      <c r="J18" s="11">
        <f t="shared" si="3"/>
        <v>70.04666666666667</v>
      </c>
      <c r="K18" s="9"/>
    </row>
    <row r="19" spans="1:11" s="1" customFormat="1" ht="16.5" customHeight="1">
      <c r="A19" s="7">
        <v>16</v>
      </c>
      <c r="B19" s="8">
        <v>2022059</v>
      </c>
      <c r="C19" s="9" t="s">
        <v>13</v>
      </c>
      <c r="D19" s="10">
        <v>12</v>
      </c>
      <c r="E19" s="10">
        <v>63.5</v>
      </c>
      <c r="F19" s="11">
        <f t="shared" si="0"/>
        <v>75.5</v>
      </c>
      <c r="G19" s="11">
        <f t="shared" si="1"/>
        <v>31.458333333333336</v>
      </c>
      <c r="H19" s="11">
        <v>83.37</v>
      </c>
      <c r="I19" s="11">
        <f t="shared" si="2"/>
        <v>41.685</v>
      </c>
      <c r="J19" s="11">
        <f t="shared" si="3"/>
        <v>73.14333333333335</v>
      </c>
      <c r="K19" s="9"/>
    </row>
    <row r="20" spans="1:11" s="1" customFormat="1" ht="16.5" customHeight="1">
      <c r="A20" s="7">
        <v>17</v>
      </c>
      <c r="B20" s="8">
        <v>2022063</v>
      </c>
      <c r="C20" s="9" t="s">
        <v>13</v>
      </c>
      <c r="D20" s="10">
        <v>9</v>
      </c>
      <c r="E20" s="10">
        <v>65.5</v>
      </c>
      <c r="F20" s="11">
        <f t="shared" si="0"/>
        <v>74.5</v>
      </c>
      <c r="G20" s="11">
        <f t="shared" si="1"/>
        <v>31.041666666666668</v>
      </c>
      <c r="H20" s="11">
        <v>78.5</v>
      </c>
      <c r="I20" s="11">
        <f t="shared" si="2"/>
        <v>39.25</v>
      </c>
      <c r="J20" s="11">
        <f t="shared" si="3"/>
        <v>70.29166666666667</v>
      </c>
      <c r="K20" s="9"/>
    </row>
    <row r="21" spans="1:11" s="1" customFormat="1" ht="16.5" customHeight="1">
      <c r="A21" s="7">
        <v>18</v>
      </c>
      <c r="B21" s="8">
        <v>2022065</v>
      </c>
      <c r="C21" s="9" t="s">
        <v>13</v>
      </c>
      <c r="D21" s="10">
        <v>9</v>
      </c>
      <c r="E21" s="10">
        <v>63.5</v>
      </c>
      <c r="F21" s="11">
        <f t="shared" si="0"/>
        <v>72.5</v>
      </c>
      <c r="G21" s="11">
        <f t="shared" si="1"/>
        <v>30.208333333333336</v>
      </c>
      <c r="H21" s="11">
        <v>82.86</v>
      </c>
      <c r="I21" s="11">
        <f t="shared" si="2"/>
        <v>41.43</v>
      </c>
      <c r="J21" s="11">
        <f t="shared" si="3"/>
        <v>71.63833333333334</v>
      </c>
      <c r="K21" s="9"/>
    </row>
    <row r="22" spans="1:11" s="1" customFormat="1" ht="16.5" customHeight="1">
      <c r="A22" s="7">
        <v>19</v>
      </c>
      <c r="B22" s="8">
        <v>2022076</v>
      </c>
      <c r="C22" s="9" t="s">
        <v>13</v>
      </c>
      <c r="D22" s="10">
        <v>9</v>
      </c>
      <c r="E22" s="10">
        <v>61.5</v>
      </c>
      <c r="F22" s="11">
        <f t="shared" si="0"/>
        <v>70.5</v>
      </c>
      <c r="G22" s="11">
        <f t="shared" si="1"/>
        <v>29.375</v>
      </c>
      <c r="H22" s="11">
        <v>69.1</v>
      </c>
      <c r="I22" s="11">
        <f t="shared" si="2"/>
        <v>34.55</v>
      </c>
      <c r="J22" s="11">
        <f t="shared" si="3"/>
        <v>63.925</v>
      </c>
      <c r="K22" s="9"/>
    </row>
    <row r="23" spans="1:11" s="1" customFormat="1" ht="16.5" customHeight="1">
      <c r="A23" s="7">
        <v>20</v>
      </c>
      <c r="B23" s="8">
        <v>2022068</v>
      </c>
      <c r="C23" s="9" t="s">
        <v>13</v>
      </c>
      <c r="D23" s="10">
        <v>10</v>
      </c>
      <c r="E23" s="10">
        <v>60</v>
      </c>
      <c r="F23" s="11">
        <f t="shared" si="0"/>
        <v>70</v>
      </c>
      <c r="G23" s="11">
        <f t="shared" si="1"/>
        <v>29.166666666666668</v>
      </c>
      <c r="H23" s="11">
        <v>64.2</v>
      </c>
      <c r="I23" s="11">
        <f t="shared" si="2"/>
        <v>32.1</v>
      </c>
      <c r="J23" s="11">
        <f t="shared" si="3"/>
        <v>61.266666666666666</v>
      </c>
      <c r="K23" s="9"/>
    </row>
    <row r="24" spans="1:11" s="1" customFormat="1" ht="16.5" customHeight="1">
      <c r="A24" s="7">
        <v>21</v>
      </c>
      <c r="B24" s="8">
        <v>2022069</v>
      </c>
      <c r="C24" s="9" t="s">
        <v>13</v>
      </c>
      <c r="D24" s="10">
        <v>8</v>
      </c>
      <c r="E24" s="10">
        <v>62</v>
      </c>
      <c r="F24" s="11">
        <f t="shared" si="0"/>
        <v>70</v>
      </c>
      <c r="G24" s="11">
        <f t="shared" si="1"/>
        <v>29.166666666666668</v>
      </c>
      <c r="H24" s="11">
        <v>79.7</v>
      </c>
      <c r="I24" s="11">
        <f t="shared" si="2"/>
        <v>39.85</v>
      </c>
      <c r="J24" s="11">
        <f t="shared" si="3"/>
        <v>69.01666666666667</v>
      </c>
      <c r="K24" s="9"/>
    </row>
    <row r="25" spans="1:11" s="1" customFormat="1" ht="16.5" customHeight="1">
      <c r="A25" s="7">
        <v>22</v>
      </c>
      <c r="B25" s="8">
        <v>2022055</v>
      </c>
      <c r="C25" s="9" t="s">
        <v>13</v>
      </c>
      <c r="D25" s="10">
        <v>8</v>
      </c>
      <c r="E25" s="10">
        <v>61.5</v>
      </c>
      <c r="F25" s="11">
        <f t="shared" si="0"/>
        <v>69.5</v>
      </c>
      <c r="G25" s="11">
        <f t="shared" si="1"/>
        <v>28.958333333333336</v>
      </c>
      <c r="H25" s="11">
        <v>73.03</v>
      </c>
      <c r="I25" s="11">
        <f t="shared" si="2"/>
        <v>36.515</v>
      </c>
      <c r="J25" s="11">
        <f t="shared" si="3"/>
        <v>65.47333333333333</v>
      </c>
      <c r="K25" s="9"/>
    </row>
    <row r="26" spans="1:11" s="1" customFormat="1" ht="16.5" customHeight="1">
      <c r="A26" s="7">
        <v>23</v>
      </c>
      <c r="B26" s="8">
        <v>2022054</v>
      </c>
      <c r="C26" s="9" t="s">
        <v>13</v>
      </c>
      <c r="D26" s="10">
        <v>12</v>
      </c>
      <c r="E26" s="10">
        <v>56</v>
      </c>
      <c r="F26" s="11">
        <f t="shared" si="0"/>
        <v>68</v>
      </c>
      <c r="G26" s="11">
        <f t="shared" si="1"/>
        <v>28.333333333333336</v>
      </c>
      <c r="H26" s="11">
        <v>74.86</v>
      </c>
      <c r="I26" s="11">
        <f t="shared" si="2"/>
        <v>37.43</v>
      </c>
      <c r="J26" s="11">
        <f t="shared" si="3"/>
        <v>65.76333333333334</v>
      </c>
      <c r="K26" s="9"/>
    </row>
    <row r="27" spans="1:11" s="1" customFormat="1" ht="16.5" customHeight="1">
      <c r="A27" s="7">
        <v>24</v>
      </c>
      <c r="B27" s="8">
        <v>2022067</v>
      </c>
      <c r="C27" s="9" t="s">
        <v>13</v>
      </c>
      <c r="D27" s="10">
        <v>13</v>
      </c>
      <c r="E27" s="10">
        <v>53</v>
      </c>
      <c r="F27" s="11">
        <f t="shared" si="0"/>
        <v>66</v>
      </c>
      <c r="G27" s="11">
        <f t="shared" si="1"/>
        <v>27.5</v>
      </c>
      <c r="H27" s="11">
        <v>64.67</v>
      </c>
      <c r="I27" s="11">
        <f t="shared" si="2"/>
        <v>32.335</v>
      </c>
      <c r="J27" s="11">
        <f t="shared" si="3"/>
        <v>59.835</v>
      </c>
      <c r="K27" s="9"/>
    </row>
    <row r="28" spans="1:11" s="1" customFormat="1" ht="16.5" customHeight="1">
      <c r="A28" s="7">
        <v>25</v>
      </c>
      <c r="B28" s="8">
        <v>2022050</v>
      </c>
      <c r="C28" s="9" t="s">
        <v>13</v>
      </c>
      <c r="D28" s="10">
        <v>11</v>
      </c>
      <c r="E28" s="10">
        <v>51</v>
      </c>
      <c r="F28" s="11">
        <f t="shared" si="0"/>
        <v>62</v>
      </c>
      <c r="G28" s="11">
        <f t="shared" si="1"/>
        <v>25.833333333333336</v>
      </c>
      <c r="H28" s="11">
        <v>80.33</v>
      </c>
      <c r="I28" s="11">
        <f t="shared" si="2"/>
        <v>40.165</v>
      </c>
      <c r="J28" s="11">
        <f t="shared" si="3"/>
        <v>65.99833333333333</v>
      </c>
      <c r="K28" s="9"/>
    </row>
  </sheetData>
  <sheetProtection/>
  <mergeCells count="2">
    <mergeCell ref="A1:B1"/>
    <mergeCell ref="A2:K2"/>
  </mergeCells>
  <printOptions horizontalCentered="1"/>
  <pageMargins left="0.5511811023622047" right="0.5511811023622047" top="0.3937007874015748" bottom="0.3937007874015748" header="0.5118110236220472" footer="0.5118110236220472"/>
  <pageSetup fitToWidth="0" fitToHeight="1" horizontalDpi="600" verticalDpi="6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L8" sqref="L8"/>
    </sheetView>
  </sheetViews>
  <sheetFormatPr defaultColWidth="12.875" defaultRowHeight="18.75" customHeight="1"/>
  <cols>
    <col min="1" max="1" width="5.625" style="0" customWidth="1"/>
    <col min="2" max="2" width="11.00390625" style="0" customWidth="1"/>
    <col min="3" max="3" width="15.625" style="0" customWidth="1"/>
    <col min="4" max="5" width="10.625" style="0" customWidth="1"/>
    <col min="6" max="6" width="14.00390625" style="0" customWidth="1"/>
    <col min="7" max="9" width="10.625" style="0" customWidth="1"/>
    <col min="10" max="10" width="9.50390625" style="2" customWidth="1"/>
  </cols>
  <sheetData>
    <row r="1" spans="1:2" ht="18.75" customHeight="1">
      <c r="A1" s="3" t="s">
        <v>0</v>
      </c>
      <c r="B1" s="3"/>
    </row>
    <row r="2" spans="1:10" ht="63" customHeight="1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</row>
    <row r="3" spans="1:10" ht="48" customHeight="1">
      <c r="A3" s="5" t="s">
        <v>2</v>
      </c>
      <c r="B3" s="6" t="s">
        <v>3</v>
      </c>
      <c r="C3" s="6" t="s">
        <v>4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s="1" customFormat="1" ht="18.75" customHeight="1">
      <c r="A4" s="7">
        <v>1</v>
      </c>
      <c r="B4" s="8">
        <v>2022078</v>
      </c>
      <c r="C4" s="9" t="s">
        <v>18</v>
      </c>
      <c r="D4" s="10">
        <v>96</v>
      </c>
      <c r="E4" s="11">
        <f aca="true" t="shared" si="0" ref="E4:E18">SUM(D4)</f>
        <v>96</v>
      </c>
      <c r="F4" s="11">
        <f>E4/1.2*0.5</f>
        <v>40</v>
      </c>
      <c r="G4" s="11">
        <v>0</v>
      </c>
      <c r="H4" s="11">
        <f>G4*0.5</f>
        <v>0</v>
      </c>
      <c r="I4" s="11">
        <f>F4+H4</f>
        <v>40</v>
      </c>
      <c r="J4" s="9"/>
    </row>
    <row r="5" spans="1:10" s="1" customFormat="1" ht="18.75" customHeight="1">
      <c r="A5" s="7">
        <v>2</v>
      </c>
      <c r="B5" s="8">
        <v>2022118</v>
      </c>
      <c r="C5" s="9" t="s">
        <v>18</v>
      </c>
      <c r="D5" s="10">
        <v>93</v>
      </c>
      <c r="E5" s="11">
        <f t="shared" si="0"/>
        <v>93</v>
      </c>
      <c r="F5" s="11">
        <f aca="true" t="shared" si="1" ref="F5:F18">E5/1.2*0.5</f>
        <v>38.75</v>
      </c>
      <c r="G5" s="11">
        <v>84.27</v>
      </c>
      <c r="H5" s="11">
        <f aca="true" t="shared" si="2" ref="H5:H18">G5*0.5</f>
        <v>42.135</v>
      </c>
      <c r="I5" s="11">
        <f aca="true" t="shared" si="3" ref="I5:I18">F5+H5</f>
        <v>80.88499999999999</v>
      </c>
      <c r="J5" s="9"/>
    </row>
    <row r="6" spans="1:10" s="1" customFormat="1" ht="18.75" customHeight="1">
      <c r="A6" s="7">
        <v>3</v>
      </c>
      <c r="B6" s="8">
        <v>2022084</v>
      </c>
      <c r="C6" s="9" t="s">
        <v>18</v>
      </c>
      <c r="D6" s="10">
        <v>91</v>
      </c>
      <c r="E6" s="11">
        <f t="shared" si="0"/>
        <v>91</v>
      </c>
      <c r="F6" s="11">
        <f t="shared" si="1"/>
        <v>37.91666666666667</v>
      </c>
      <c r="G6" s="11">
        <v>81.2</v>
      </c>
      <c r="H6" s="11">
        <f t="shared" si="2"/>
        <v>40.6</v>
      </c>
      <c r="I6" s="11">
        <f t="shared" si="3"/>
        <v>78.51666666666668</v>
      </c>
      <c r="J6" s="9"/>
    </row>
    <row r="7" spans="1:10" s="1" customFormat="1" ht="18.75" customHeight="1">
      <c r="A7" s="7">
        <v>4</v>
      </c>
      <c r="B7" s="8">
        <v>2022086</v>
      </c>
      <c r="C7" s="9" t="s">
        <v>18</v>
      </c>
      <c r="D7" s="10">
        <v>91</v>
      </c>
      <c r="E7" s="11">
        <f t="shared" si="0"/>
        <v>91</v>
      </c>
      <c r="F7" s="11">
        <f t="shared" si="1"/>
        <v>37.91666666666667</v>
      </c>
      <c r="G7" s="11">
        <v>85.03</v>
      </c>
      <c r="H7" s="11">
        <f t="shared" si="2"/>
        <v>42.515</v>
      </c>
      <c r="I7" s="11">
        <f t="shared" si="3"/>
        <v>80.43166666666667</v>
      </c>
      <c r="J7" s="9"/>
    </row>
    <row r="8" spans="1:10" s="1" customFormat="1" ht="18.75" customHeight="1">
      <c r="A8" s="7">
        <v>5</v>
      </c>
      <c r="B8" s="8">
        <v>2022105</v>
      </c>
      <c r="C8" s="9" t="s">
        <v>18</v>
      </c>
      <c r="D8" s="10">
        <v>91</v>
      </c>
      <c r="E8" s="11">
        <f t="shared" si="0"/>
        <v>91</v>
      </c>
      <c r="F8" s="11">
        <f t="shared" si="1"/>
        <v>37.91666666666667</v>
      </c>
      <c r="G8" s="11">
        <v>76.23</v>
      </c>
      <c r="H8" s="11">
        <f t="shared" si="2"/>
        <v>38.115</v>
      </c>
      <c r="I8" s="11">
        <f t="shared" si="3"/>
        <v>76.03166666666667</v>
      </c>
      <c r="J8" s="9"/>
    </row>
    <row r="9" spans="1:10" s="1" customFormat="1" ht="18.75" customHeight="1">
      <c r="A9" s="7">
        <v>6</v>
      </c>
      <c r="B9" s="8">
        <v>2022081</v>
      </c>
      <c r="C9" s="9" t="s">
        <v>18</v>
      </c>
      <c r="D9" s="10">
        <v>90</v>
      </c>
      <c r="E9" s="11">
        <f t="shared" si="0"/>
        <v>90</v>
      </c>
      <c r="F9" s="11">
        <f t="shared" si="1"/>
        <v>37.5</v>
      </c>
      <c r="G9" s="11">
        <v>76.13</v>
      </c>
      <c r="H9" s="11">
        <f t="shared" si="2"/>
        <v>38.065</v>
      </c>
      <c r="I9" s="11">
        <f t="shared" si="3"/>
        <v>75.565</v>
      </c>
      <c r="J9" s="9"/>
    </row>
    <row r="10" spans="1:10" s="1" customFormat="1" ht="18.75" customHeight="1">
      <c r="A10" s="7">
        <v>7</v>
      </c>
      <c r="B10" s="8">
        <v>2022097</v>
      </c>
      <c r="C10" s="9" t="s">
        <v>18</v>
      </c>
      <c r="D10" s="10">
        <v>89</v>
      </c>
      <c r="E10" s="11">
        <f t="shared" si="0"/>
        <v>89</v>
      </c>
      <c r="F10" s="11">
        <f t="shared" si="1"/>
        <v>37.083333333333336</v>
      </c>
      <c r="G10" s="11">
        <v>77.23</v>
      </c>
      <c r="H10" s="11">
        <f t="shared" si="2"/>
        <v>38.615</v>
      </c>
      <c r="I10" s="11">
        <f t="shared" si="3"/>
        <v>75.69833333333334</v>
      </c>
      <c r="J10" s="9"/>
    </row>
    <row r="11" spans="1:10" s="1" customFormat="1" ht="18.75" customHeight="1">
      <c r="A11" s="7">
        <v>8</v>
      </c>
      <c r="B11" s="8">
        <v>2022098</v>
      </c>
      <c r="C11" s="9" t="s">
        <v>18</v>
      </c>
      <c r="D11" s="10">
        <v>88</v>
      </c>
      <c r="E11" s="11">
        <f t="shared" si="0"/>
        <v>88</v>
      </c>
      <c r="F11" s="11">
        <f t="shared" si="1"/>
        <v>36.66666666666667</v>
      </c>
      <c r="G11" s="11">
        <v>81.27</v>
      </c>
      <c r="H11" s="11">
        <f t="shared" si="2"/>
        <v>40.635</v>
      </c>
      <c r="I11" s="11">
        <f t="shared" si="3"/>
        <v>77.30166666666668</v>
      </c>
      <c r="J11" s="9"/>
    </row>
    <row r="12" spans="1:10" s="1" customFormat="1" ht="18.75" customHeight="1">
      <c r="A12" s="7">
        <v>9</v>
      </c>
      <c r="B12" s="8">
        <v>2022088</v>
      </c>
      <c r="C12" s="9" t="s">
        <v>18</v>
      </c>
      <c r="D12" s="10">
        <v>86</v>
      </c>
      <c r="E12" s="11">
        <f t="shared" si="0"/>
        <v>86</v>
      </c>
      <c r="F12" s="11">
        <f t="shared" si="1"/>
        <v>35.833333333333336</v>
      </c>
      <c r="G12" s="11">
        <v>75.77</v>
      </c>
      <c r="H12" s="11">
        <f t="shared" si="2"/>
        <v>37.885</v>
      </c>
      <c r="I12" s="11">
        <f t="shared" si="3"/>
        <v>73.71833333333333</v>
      </c>
      <c r="J12" s="9"/>
    </row>
    <row r="13" spans="1:10" s="1" customFormat="1" ht="18.75" customHeight="1">
      <c r="A13" s="7">
        <v>10</v>
      </c>
      <c r="B13" s="8">
        <v>2022102</v>
      </c>
      <c r="C13" s="9" t="s">
        <v>18</v>
      </c>
      <c r="D13" s="10">
        <v>85</v>
      </c>
      <c r="E13" s="11">
        <f t="shared" si="0"/>
        <v>85</v>
      </c>
      <c r="F13" s="11">
        <f t="shared" si="1"/>
        <v>35.41666666666667</v>
      </c>
      <c r="G13" s="11">
        <v>80.9</v>
      </c>
      <c r="H13" s="11">
        <f t="shared" si="2"/>
        <v>40.45</v>
      </c>
      <c r="I13" s="11">
        <f t="shared" si="3"/>
        <v>75.86666666666667</v>
      </c>
      <c r="J13" s="9"/>
    </row>
    <row r="14" spans="1:10" s="1" customFormat="1" ht="18.75" customHeight="1">
      <c r="A14" s="7">
        <v>11</v>
      </c>
      <c r="B14" s="8">
        <v>2022095</v>
      </c>
      <c r="C14" s="9" t="s">
        <v>18</v>
      </c>
      <c r="D14" s="10">
        <v>84</v>
      </c>
      <c r="E14" s="11">
        <f t="shared" si="0"/>
        <v>84</v>
      </c>
      <c r="F14" s="11">
        <f t="shared" si="1"/>
        <v>35</v>
      </c>
      <c r="G14" s="11">
        <v>80.6</v>
      </c>
      <c r="H14" s="11">
        <f t="shared" si="2"/>
        <v>40.3</v>
      </c>
      <c r="I14" s="11">
        <f t="shared" si="3"/>
        <v>75.3</v>
      </c>
      <c r="J14" s="9"/>
    </row>
    <row r="15" spans="1:10" s="1" customFormat="1" ht="18.75" customHeight="1">
      <c r="A15" s="7">
        <v>12</v>
      </c>
      <c r="B15" s="8">
        <v>2022107</v>
      </c>
      <c r="C15" s="9" t="s">
        <v>18</v>
      </c>
      <c r="D15" s="10">
        <v>83</v>
      </c>
      <c r="E15" s="11">
        <f t="shared" si="0"/>
        <v>83</v>
      </c>
      <c r="F15" s="11">
        <f t="shared" si="1"/>
        <v>34.583333333333336</v>
      </c>
      <c r="G15" s="11">
        <v>0</v>
      </c>
      <c r="H15" s="11">
        <f t="shared" si="2"/>
        <v>0</v>
      </c>
      <c r="I15" s="11">
        <f t="shared" si="3"/>
        <v>34.583333333333336</v>
      </c>
      <c r="J15" s="9"/>
    </row>
    <row r="16" spans="1:10" s="1" customFormat="1" ht="18.75" customHeight="1">
      <c r="A16" s="7">
        <v>13</v>
      </c>
      <c r="B16" s="8">
        <v>2022092</v>
      </c>
      <c r="C16" s="9" t="s">
        <v>18</v>
      </c>
      <c r="D16" s="10">
        <v>82</v>
      </c>
      <c r="E16" s="11">
        <f t="shared" si="0"/>
        <v>82</v>
      </c>
      <c r="F16" s="11">
        <f t="shared" si="1"/>
        <v>34.16666666666667</v>
      </c>
      <c r="G16" s="11">
        <v>78.7</v>
      </c>
      <c r="H16" s="11">
        <f t="shared" si="2"/>
        <v>39.35</v>
      </c>
      <c r="I16" s="11">
        <f t="shared" si="3"/>
        <v>73.51666666666668</v>
      </c>
      <c r="J16" s="9"/>
    </row>
    <row r="17" spans="1:10" s="1" customFormat="1" ht="18.75" customHeight="1">
      <c r="A17" s="7">
        <v>14</v>
      </c>
      <c r="B17" s="8">
        <v>2022099</v>
      </c>
      <c r="C17" s="9" t="s">
        <v>18</v>
      </c>
      <c r="D17" s="10">
        <v>82</v>
      </c>
      <c r="E17" s="11">
        <f t="shared" si="0"/>
        <v>82</v>
      </c>
      <c r="F17" s="11">
        <f t="shared" si="1"/>
        <v>34.16666666666667</v>
      </c>
      <c r="G17" s="11">
        <v>73.2</v>
      </c>
      <c r="H17" s="11">
        <f t="shared" si="2"/>
        <v>36.6</v>
      </c>
      <c r="I17" s="11">
        <f t="shared" si="3"/>
        <v>70.76666666666668</v>
      </c>
      <c r="J17" s="9"/>
    </row>
    <row r="18" spans="1:10" s="1" customFormat="1" ht="18.75" customHeight="1">
      <c r="A18" s="7">
        <v>15</v>
      </c>
      <c r="B18" s="8">
        <v>2022115</v>
      </c>
      <c r="C18" s="9" t="s">
        <v>18</v>
      </c>
      <c r="D18" s="10">
        <v>82</v>
      </c>
      <c r="E18" s="11">
        <f t="shared" si="0"/>
        <v>82</v>
      </c>
      <c r="F18" s="11">
        <f t="shared" si="1"/>
        <v>34.16666666666667</v>
      </c>
      <c r="G18" s="11">
        <v>78</v>
      </c>
      <c r="H18" s="11">
        <f t="shared" si="2"/>
        <v>39</v>
      </c>
      <c r="I18" s="11">
        <f t="shared" si="3"/>
        <v>73.16666666666667</v>
      </c>
      <c r="J18" s="9"/>
    </row>
  </sheetData>
  <sheetProtection/>
  <mergeCells count="2">
    <mergeCell ref="A1:B1"/>
    <mergeCell ref="A2:J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BFJKF</cp:lastModifiedBy>
  <cp:lastPrinted>2022-08-15T00:59:14Z</cp:lastPrinted>
  <dcterms:created xsi:type="dcterms:W3CDTF">2014-07-20T01:24:26Z</dcterms:created>
  <dcterms:modified xsi:type="dcterms:W3CDTF">2022-08-15T01:58:40Z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413E5AC36C7C4CC9A8E2BDD4109403C2</vt:lpwstr>
  </property>
</Properties>
</file>