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840" yWindow="795" windowWidth="21840" windowHeight="11190"/>
  </bookViews>
  <sheets>
    <sheet name="Sheet1" sheetId="1" r:id="rId1"/>
  </sheets>
  <definedNames>
    <definedName name="_xlnm._FilterDatabase" localSheetId="0" hidden="1">Sheet1!$A$4:$N$75</definedName>
    <definedName name="_xlnm.Print_Titles" localSheetId="0">Sheet1!$A:$F,Sheet1!$4:$4</definedName>
  </definedNames>
  <calcPr calcId="124519"/>
</workbook>
</file>

<file path=xl/calcChain.xml><?xml version="1.0" encoding="utf-8"?>
<calcChain xmlns="http://schemas.openxmlformats.org/spreadsheetml/2006/main">
  <c r="K6" i="1"/>
  <c r="K8"/>
  <c r="K9"/>
  <c r="K11"/>
  <c r="K10"/>
  <c r="K14"/>
  <c r="K15"/>
  <c r="K17"/>
  <c r="K20"/>
  <c r="K19"/>
  <c r="K22"/>
  <c r="K23"/>
  <c r="K25"/>
  <c r="K26"/>
  <c r="K28"/>
  <c r="K30"/>
  <c r="K29"/>
  <c r="K36"/>
  <c r="K31"/>
  <c r="K34"/>
  <c r="K32"/>
  <c r="K38"/>
  <c r="K33"/>
  <c r="K37"/>
  <c r="K41"/>
  <c r="K40"/>
  <c r="K35"/>
  <c r="K46"/>
  <c r="K42"/>
  <c r="K39"/>
  <c r="K43"/>
  <c r="K45"/>
  <c r="K48"/>
  <c r="K50"/>
  <c r="K44"/>
  <c r="K54"/>
  <c r="K53"/>
  <c r="K52"/>
  <c r="K51"/>
  <c r="K49"/>
  <c r="K47"/>
  <c r="K55"/>
  <c r="K58"/>
  <c r="K59"/>
  <c r="K60"/>
  <c r="K57"/>
  <c r="K61"/>
  <c r="K62"/>
  <c r="K64"/>
  <c r="K68"/>
  <c r="K65"/>
  <c r="K66"/>
  <c r="K67"/>
  <c r="K71"/>
  <c r="K70"/>
  <c r="K69"/>
  <c r="K72"/>
  <c r="K73"/>
  <c r="K74"/>
  <c r="K75"/>
  <c r="K5"/>
  <c r="H5"/>
  <c r="I5" s="1"/>
  <c r="H6"/>
  <c r="I6" s="1"/>
  <c r="L6" s="1"/>
  <c r="H8"/>
  <c r="I8" s="1"/>
  <c r="L8" s="1"/>
  <c r="H9"/>
  <c r="I9" s="1"/>
  <c r="L9" s="1"/>
  <c r="H11"/>
  <c r="I11" s="1"/>
  <c r="L11" s="1"/>
  <c r="H10"/>
  <c r="I10" s="1"/>
  <c r="L10" s="1"/>
  <c r="H12"/>
  <c r="I12" s="1"/>
  <c r="H14"/>
  <c r="I14" s="1"/>
  <c r="L14" s="1"/>
  <c r="H15"/>
  <c r="I15" s="1"/>
  <c r="H17"/>
  <c r="I17" s="1"/>
  <c r="L17" s="1"/>
  <c r="H20"/>
  <c r="I20" s="1"/>
  <c r="H19"/>
  <c r="I19" s="1"/>
  <c r="L19" s="1"/>
  <c r="H22"/>
  <c r="I22" s="1"/>
  <c r="H23"/>
  <c r="I23" s="1"/>
  <c r="L23" s="1"/>
  <c r="H25"/>
  <c r="I25" s="1"/>
  <c r="H26"/>
  <c r="I26" s="1"/>
  <c r="L26" s="1"/>
  <c r="H28"/>
  <c r="I28" s="1"/>
  <c r="H29"/>
  <c r="I29" s="1"/>
  <c r="L29" s="1"/>
  <c r="H36"/>
  <c r="I36" s="1"/>
  <c r="L36" s="1"/>
  <c r="H31"/>
  <c r="I31" s="1"/>
  <c r="L31" s="1"/>
  <c r="H34"/>
  <c r="I34" s="1"/>
  <c r="L34" s="1"/>
  <c r="H32"/>
  <c r="I32" s="1"/>
  <c r="L32" s="1"/>
  <c r="H38"/>
  <c r="I38" s="1"/>
  <c r="L38" s="1"/>
  <c r="H33"/>
  <c r="I33" s="1"/>
  <c r="L33" s="1"/>
  <c r="H30"/>
  <c r="I30" s="1"/>
  <c r="L30" s="1"/>
  <c r="H37"/>
  <c r="I37" s="1"/>
  <c r="L37" s="1"/>
  <c r="H41"/>
  <c r="I41" s="1"/>
  <c r="H40"/>
  <c r="I40" s="1"/>
  <c r="L40" s="1"/>
  <c r="H35"/>
  <c r="I35" s="1"/>
  <c r="H46"/>
  <c r="I46" s="1"/>
  <c r="L46" s="1"/>
  <c r="H42"/>
  <c r="I42" s="1"/>
  <c r="H39"/>
  <c r="I39" s="1"/>
  <c r="L39" s="1"/>
  <c r="H43"/>
  <c r="I43" s="1"/>
  <c r="H45"/>
  <c r="I45" s="1"/>
  <c r="L45" s="1"/>
  <c r="H48"/>
  <c r="I48" s="1"/>
  <c r="H50"/>
  <c r="I50" s="1"/>
  <c r="L50" s="1"/>
  <c r="H44"/>
  <c r="I44" s="1"/>
  <c r="H54"/>
  <c r="I54" s="1"/>
  <c r="L54" s="1"/>
  <c r="H53"/>
  <c r="I53" s="1"/>
  <c r="H52"/>
  <c r="I52" s="1"/>
  <c r="L52" s="1"/>
  <c r="H51"/>
  <c r="I51" s="1"/>
  <c r="H49"/>
  <c r="I49" s="1"/>
  <c r="L49" s="1"/>
  <c r="H47"/>
  <c r="I47" s="1"/>
  <c r="H55"/>
  <c r="I55" s="1"/>
  <c r="L55" s="1"/>
  <c r="H58"/>
  <c r="I58" s="1"/>
  <c r="H59"/>
  <c r="I59" s="1"/>
  <c r="L59" s="1"/>
  <c r="H60"/>
  <c r="I60" s="1"/>
  <c r="H57"/>
  <c r="I57" s="1"/>
  <c r="L57" s="1"/>
  <c r="H61"/>
  <c r="I61" s="1"/>
  <c r="H62"/>
  <c r="I62" s="1"/>
  <c r="L62" s="1"/>
  <c r="H64"/>
  <c r="I64" s="1"/>
  <c r="H68"/>
  <c r="I68" s="1"/>
  <c r="L68" s="1"/>
  <c r="H65"/>
  <c r="I65" s="1"/>
  <c r="H66"/>
  <c r="I66" s="1"/>
  <c r="L66" s="1"/>
  <c r="H67"/>
  <c r="I67" s="1"/>
  <c r="H71"/>
  <c r="I71" s="1"/>
  <c r="L71" s="1"/>
  <c r="H70"/>
  <c r="I70" s="1"/>
  <c r="H69"/>
  <c r="I69" s="1"/>
  <c r="L69" s="1"/>
  <c r="H72"/>
  <c r="I72" s="1"/>
  <c r="H73"/>
  <c r="I73" s="1"/>
  <c r="L73" s="1"/>
  <c r="H74"/>
  <c r="I74" s="1"/>
  <c r="H75"/>
  <c r="I75" s="1"/>
  <c r="L75" s="1"/>
  <c r="L74" l="1"/>
  <c r="L72"/>
  <c r="L70"/>
  <c r="L67"/>
  <c r="L65"/>
  <c r="L64"/>
  <c r="L61"/>
  <c r="L60"/>
  <c r="L58"/>
  <c r="L47"/>
  <c r="L51"/>
  <c r="L53"/>
  <c r="L44"/>
  <c r="L48"/>
  <c r="L43"/>
  <c r="L42"/>
  <c r="L35"/>
  <c r="L41"/>
  <c r="L28"/>
  <c r="L25"/>
  <c r="L22"/>
  <c r="L20"/>
  <c r="L15"/>
  <c r="L5"/>
</calcChain>
</file>

<file path=xl/sharedStrings.xml><?xml version="1.0" encoding="utf-8"?>
<sst xmlns="http://schemas.openxmlformats.org/spreadsheetml/2006/main" count="296" uniqueCount="154">
  <si>
    <t>序号</t>
  </si>
  <si>
    <t>姓名</t>
  </si>
  <si>
    <t>准考证号</t>
  </si>
  <si>
    <t>招聘单位</t>
  </si>
  <si>
    <t>职位名称</t>
  </si>
  <si>
    <t>教育公共基础</t>
  </si>
  <si>
    <t>排名</t>
  </si>
  <si>
    <t>都江堰市教师管理中心</t>
  </si>
  <si>
    <t>02001高中数学教师</t>
  </si>
  <si>
    <t>谢茂</t>
  </si>
  <si>
    <t>4987135051723</t>
  </si>
  <si>
    <t>蒋登攀</t>
  </si>
  <si>
    <t>4987135050121</t>
  </si>
  <si>
    <t>刘沙</t>
  </si>
  <si>
    <t>4987135050923</t>
  </si>
  <si>
    <t>02002高中生物教师</t>
  </si>
  <si>
    <t>唐秀娟</t>
  </si>
  <si>
    <t>4987135052215</t>
  </si>
  <si>
    <t>马潇</t>
  </si>
  <si>
    <t>4987135052028</t>
  </si>
  <si>
    <t>文茜</t>
  </si>
  <si>
    <t>4987135052128</t>
  </si>
  <si>
    <t>王玲</t>
  </si>
  <si>
    <t>4987135052026</t>
  </si>
  <si>
    <t>林家有</t>
  </si>
  <si>
    <t>4987135050105</t>
  </si>
  <si>
    <t>02003高中体育教师</t>
  </si>
  <si>
    <t>云泽涛</t>
  </si>
  <si>
    <t>4987135051123</t>
  </si>
  <si>
    <t>孙银平</t>
  </si>
  <si>
    <t>4987135052001</t>
  </si>
  <si>
    <t>02004高中特殊教育教师</t>
  </si>
  <si>
    <t>张敏</t>
  </si>
  <si>
    <t>4987135051728</t>
  </si>
  <si>
    <t>02005初中语文教师</t>
  </si>
  <si>
    <t>王靖</t>
  </si>
  <si>
    <t>4987135050413</t>
  </si>
  <si>
    <t>王陈晨</t>
  </si>
  <si>
    <t>4987135050420</t>
  </si>
  <si>
    <t>02006农村初中音乐教师</t>
  </si>
  <si>
    <t>辛娅莉</t>
  </si>
  <si>
    <t>4987135050116</t>
  </si>
  <si>
    <t>吴四美</t>
  </si>
  <si>
    <t>4987135051610</t>
  </si>
  <si>
    <t>02007农村小学美术教师</t>
  </si>
  <si>
    <t>李皙</t>
  </si>
  <si>
    <t>4987135050722</t>
  </si>
  <si>
    <t>龙桂云</t>
  </si>
  <si>
    <t>4987135051524</t>
  </si>
  <si>
    <t>02008心理健康教师</t>
  </si>
  <si>
    <t>胡鸿云</t>
  </si>
  <si>
    <t>4987135051003</t>
  </si>
  <si>
    <t>吴思慧</t>
  </si>
  <si>
    <t>4987135051321</t>
  </si>
  <si>
    <t>孙萌</t>
  </si>
  <si>
    <t>4987135050102</t>
  </si>
  <si>
    <t>熊晓庆</t>
  </si>
  <si>
    <t>4987135051106</t>
  </si>
  <si>
    <t>刘璐</t>
  </si>
  <si>
    <t>4987135051615</t>
  </si>
  <si>
    <t>刘娟</t>
  </si>
  <si>
    <t>4987135051019</t>
  </si>
  <si>
    <t>王容</t>
  </si>
  <si>
    <t>4987135051209</t>
  </si>
  <si>
    <t>张紫菡</t>
  </si>
  <si>
    <t>4987135051902</t>
  </si>
  <si>
    <t>刘琳</t>
  </si>
  <si>
    <t>4987135050225</t>
  </si>
  <si>
    <t>余袁美</t>
  </si>
  <si>
    <t>4987135051006</t>
  </si>
  <si>
    <t>陈小玲</t>
  </si>
  <si>
    <t>4987135051622</t>
  </si>
  <si>
    <t>胡小琴</t>
  </si>
  <si>
    <t>4987135050724</t>
  </si>
  <si>
    <t>杨凤</t>
  </si>
  <si>
    <t>4987135051725</t>
  </si>
  <si>
    <t>王岚</t>
  </si>
  <si>
    <t>4987135051417</t>
  </si>
  <si>
    <t>文瀚</t>
  </si>
  <si>
    <t>4987135050118</t>
  </si>
  <si>
    <t>雷云华</t>
  </si>
  <si>
    <t>4987135050515</t>
  </si>
  <si>
    <t>卢禄</t>
  </si>
  <si>
    <t>4987135051109</t>
  </si>
  <si>
    <t>张庆</t>
  </si>
  <si>
    <t>4987135050307</t>
  </si>
  <si>
    <t>杨锐</t>
  </si>
  <si>
    <t>4987135051812</t>
  </si>
  <si>
    <t>彭丽娟</t>
  </si>
  <si>
    <t>4987135051905</t>
  </si>
  <si>
    <t>蒋丹</t>
  </si>
  <si>
    <t>4987135052009</t>
  </si>
  <si>
    <t>王轶</t>
  </si>
  <si>
    <t>4987135050622</t>
  </si>
  <si>
    <t>董新颖</t>
  </si>
  <si>
    <t>4987135051203</t>
  </si>
  <si>
    <t>曾子耘</t>
  </si>
  <si>
    <t>4987135050811</t>
  </si>
  <si>
    <t>景婷</t>
  </si>
  <si>
    <t>4987135052012</t>
  </si>
  <si>
    <t>梁正鑫</t>
  </si>
  <si>
    <t>4987135050906</t>
  </si>
  <si>
    <t>陈丹丹</t>
  </si>
  <si>
    <t>4987135050417</t>
  </si>
  <si>
    <t>刘冰清</t>
  </si>
  <si>
    <t>4987135050803</t>
  </si>
  <si>
    <t>02009幼儿园教师</t>
  </si>
  <si>
    <t>陈思吉</t>
  </si>
  <si>
    <t>4987135050323</t>
  </si>
  <si>
    <t>吴亚</t>
  </si>
  <si>
    <t>4987135050201</t>
  </si>
  <si>
    <t>刘莉</t>
  </si>
  <si>
    <t>4987135050729</t>
  </si>
  <si>
    <t>袁林</t>
  </si>
  <si>
    <t>4987135052203</t>
  </si>
  <si>
    <t>吝佳</t>
  </si>
  <si>
    <t>4987135050609</t>
  </si>
  <si>
    <t>谢佳蕾</t>
  </si>
  <si>
    <t>4987135050704</t>
  </si>
  <si>
    <t>020102022年服务期满支教教师</t>
  </si>
  <si>
    <t>刘译蔓</t>
  </si>
  <si>
    <t>4987135050526</t>
  </si>
  <si>
    <t>陈佳玲</t>
  </si>
  <si>
    <t>4987135050117</t>
  </si>
  <si>
    <t>李玉</t>
  </si>
  <si>
    <t>4987135050523</t>
  </si>
  <si>
    <t>王鑫萍</t>
  </si>
  <si>
    <t>4987135050209</t>
  </si>
  <si>
    <t>刘琴</t>
  </si>
  <si>
    <t>4987135050529</t>
  </si>
  <si>
    <t>袁紫雅</t>
  </si>
  <si>
    <t>4987135051229</t>
  </si>
  <si>
    <t>董洪</t>
  </si>
  <si>
    <t>4987135050108</t>
  </si>
  <si>
    <t>王倩</t>
  </si>
  <si>
    <t>4987135050918</t>
  </si>
  <si>
    <t>李梦莹</t>
  </si>
  <si>
    <t>4987135050809</t>
  </si>
  <si>
    <t>马馨</t>
  </si>
  <si>
    <t>4987135050220</t>
  </si>
  <si>
    <t>李小宇</t>
  </si>
  <si>
    <t>4987135050525</t>
  </si>
  <si>
    <t>附件</t>
    <phoneticPr fontId="2" type="noConversion"/>
  </si>
  <si>
    <r>
      <t>2022</t>
    </r>
    <r>
      <rPr>
        <b/>
        <sz val="12"/>
        <rFont val="宋体"/>
        <family val="3"/>
        <charset val="134"/>
      </rPr>
      <t>年都江堰市教育局所属市教师管理中心公开招聘中小学（幼儿园）教师总成绩及进入体检人员名单</t>
    </r>
    <phoneticPr fontId="2" type="noConversion"/>
  </si>
  <si>
    <t>注：总成绩=笔试成绩×60%+面试成绩×40%；成绩-1为缺考</t>
    <phoneticPr fontId="2" type="noConversion"/>
  </si>
  <si>
    <t>是</t>
    <phoneticPr fontId="2" type="noConversion"/>
  </si>
  <si>
    <t>是</t>
    <phoneticPr fontId="2" type="noConversion"/>
  </si>
  <si>
    <t>政策加分</t>
    <phoneticPr fontId="2" type="noConversion"/>
  </si>
  <si>
    <t>笔试成绩</t>
    <phoneticPr fontId="2" type="noConversion"/>
  </si>
  <si>
    <t>笔试成绩×60%</t>
    <phoneticPr fontId="2" type="noConversion"/>
  </si>
  <si>
    <t>面试成绩</t>
    <phoneticPr fontId="2" type="noConversion"/>
  </si>
  <si>
    <t>面试成绩×40%</t>
    <phoneticPr fontId="2" type="noConversion"/>
  </si>
  <si>
    <t>总成绩</t>
    <phoneticPr fontId="2" type="noConversion"/>
  </si>
  <si>
    <t>是否进入体检</t>
    <phoneticPr fontId="2" type="noConversion"/>
  </si>
</sst>
</file>

<file path=xl/styles.xml><?xml version="1.0" encoding="utf-8"?>
<styleSheet xmlns="http://schemas.openxmlformats.org/spreadsheetml/2006/main">
  <fonts count="10">
    <font>
      <sz val="11"/>
      <color indexed="8"/>
      <name val="宋体"/>
      <family val="2"/>
      <scheme val="minor"/>
    </font>
    <font>
      <b/>
      <sz val="12"/>
      <name val="Calibri"/>
      <family val="2"/>
    </font>
    <font>
      <sz val="9"/>
      <name val="宋体"/>
      <family val="3"/>
      <charset val="134"/>
      <scheme val="minor"/>
    </font>
    <font>
      <b/>
      <sz val="12"/>
      <name val="宋体"/>
      <family val="3"/>
      <charset val="134"/>
    </font>
    <font>
      <sz val="9"/>
      <color indexed="8"/>
      <name val="宋体"/>
      <family val="2"/>
      <scheme val="minor"/>
    </font>
    <font>
      <sz val="9"/>
      <color indexed="8"/>
      <name val="宋体"/>
      <family val="3"/>
      <charset val="134"/>
      <scheme val="minor"/>
    </font>
    <font>
      <sz val="11"/>
      <color indexed="8"/>
      <name val="黑体"/>
      <family val="3"/>
      <charset val="134"/>
    </font>
    <font>
      <b/>
      <sz val="11"/>
      <name val="Calibri"/>
      <family val="2"/>
    </font>
    <font>
      <b/>
      <sz val="11"/>
      <name val="宋体"/>
      <family val="3"/>
      <charset val="134"/>
    </font>
    <font>
      <b/>
      <sz val="11"/>
      <name val="宋体"/>
      <family val="2"/>
    </font>
  </fonts>
  <fills count="3">
    <fill>
      <patternFill patternType="none"/>
    </fill>
    <fill>
      <patternFill patternType="gray125"/>
    </fill>
    <fill>
      <patternFill patternType="none">
        <fgColor indexed="49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0" fillId="2" borderId="1" xfId="0" applyFill="1" applyBorder="1" applyAlignment="1">
      <alignment horizontal="center" vertical="center"/>
    </xf>
    <xf numFmtId="0" fontId="0" fillId="0" borderId="0" xfId="0">
      <alignment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1" fillId="0" borderId="0" xfId="0" applyFont="1" applyAlignment="1">
      <alignment horizontal="center"/>
    </xf>
    <xf numFmtId="0" fontId="6" fillId="0" borderId="0" xfId="0" applyFont="1" applyAlignment="1">
      <alignment horizontal="left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75"/>
  <sheetViews>
    <sheetView tabSelected="1" workbookViewId="0">
      <pane ySplit="4" topLeftCell="A5" activePane="bottomLeft" state="frozen"/>
      <selection pane="bottomLeft" activeCell="O22" sqref="O22"/>
    </sheetView>
  </sheetViews>
  <sheetFormatPr defaultRowHeight="13.5"/>
  <cols>
    <col min="1" max="1" width="5.125" customWidth="1"/>
    <col min="2" max="2" width="8.75" customWidth="1"/>
    <col min="3" max="3" width="15" bestFit="1" customWidth="1"/>
    <col min="4" max="4" width="21.375" bestFit="1" customWidth="1"/>
    <col min="5" max="5" width="21.375" customWidth="1"/>
    <col min="6" max="6" width="8.25" hidden="1" customWidth="1"/>
    <col min="7" max="7" width="6.5" style="2" hidden="1" customWidth="1"/>
    <col min="8" max="8" width="11.625" style="2" customWidth="1"/>
    <col min="9" max="9" width="11.625" style="8" customWidth="1"/>
    <col min="10" max="10" width="10.125" style="8" customWidth="1"/>
    <col min="11" max="11" width="10.5" style="8" customWidth="1"/>
    <col min="12" max="12" width="11.625" style="8" customWidth="1"/>
    <col min="13" max="13" width="9" customWidth="1"/>
    <col min="14" max="14" width="9" style="5"/>
  </cols>
  <sheetData>
    <row r="1" spans="1:14" s="7" customFormat="1" ht="15" customHeight="1">
      <c r="A1" s="11" t="s">
        <v>142</v>
      </c>
      <c r="B1" s="11"/>
      <c r="I1" s="8"/>
      <c r="J1" s="8"/>
      <c r="K1" s="8"/>
      <c r="L1" s="8"/>
      <c r="N1" s="5"/>
    </row>
    <row r="2" spans="1:14" ht="15.75">
      <c r="A2" s="10" t="s">
        <v>143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</row>
    <row r="3" spans="1:14" ht="15.75" customHeight="1">
      <c r="A3" s="9" t="s">
        <v>144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</row>
    <row r="4" spans="1:14" ht="25.5" customHeight="1">
      <c r="A4" s="12" t="s">
        <v>0</v>
      </c>
      <c r="B4" s="12" t="s">
        <v>1</v>
      </c>
      <c r="C4" s="12" t="s">
        <v>2</v>
      </c>
      <c r="D4" s="12" t="s">
        <v>3</v>
      </c>
      <c r="E4" s="12" t="s">
        <v>4</v>
      </c>
      <c r="F4" s="12" t="s">
        <v>5</v>
      </c>
      <c r="G4" s="13" t="s">
        <v>147</v>
      </c>
      <c r="H4" s="13" t="s">
        <v>148</v>
      </c>
      <c r="I4" s="13" t="s">
        <v>149</v>
      </c>
      <c r="J4" s="13" t="s">
        <v>150</v>
      </c>
      <c r="K4" s="13" t="s">
        <v>151</v>
      </c>
      <c r="L4" s="13" t="s">
        <v>152</v>
      </c>
      <c r="M4" s="12" t="s">
        <v>6</v>
      </c>
      <c r="N4" s="14" t="s">
        <v>153</v>
      </c>
    </row>
    <row r="5" spans="1:14" ht="12.75" customHeight="1">
      <c r="A5" s="1">
        <v>1</v>
      </c>
      <c r="B5" s="1" t="s">
        <v>9</v>
      </c>
      <c r="C5" s="1" t="s">
        <v>10</v>
      </c>
      <c r="D5" s="1" t="s">
        <v>7</v>
      </c>
      <c r="E5" s="1" t="s">
        <v>8</v>
      </c>
      <c r="F5" s="1">
        <v>69</v>
      </c>
      <c r="G5" s="1"/>
      <c r="H5" s="1">
        <f>F5+G5</f>
        <v>69</v>
      </c>
      <c r="I5" s="1">
        <f>H5*0.6</f>
        <v>41.4</v>
      </c>
      <c r="J5" s="1">
        <v>83.73</v>
      </c>
      <c r="K5" s="1">
        <f>ROUND(J5*0.4,2)</f>
        <v>33.49</v>
      </c>
      <c r="L5" s="1">
        <f>I5+K5</f>
        <v>74.89</v>
      </c>
      <c r="M5" s="1">
        <v>1</v>
      </c>
      <c r="N5" s="6" t="s">
        <v>145</v>
      </c>
    </row>
    <row r="6" spans="1:14" ht="12.75" customHeight="1">
      <c r="A6" s="1">
        <v>2</v>
      </c>
      <c r="B6" s="1" t="s">
        <v>11</v>
      </c>
      <c r="C6" s="1" t="s">
        <v>12</v>
      </c>
      <c r="D6" s="1" t="s">
        <v>7</v>
      </c>
      <c r="E6" s="1" t="s">
        <v>8</v>
      </c>
      <c r="F6" s="1">
        <v>65.5</v>
      </c>
      <c r="G6" s="1"/>
      <c r="H6" s="1">
        <f>F6+G6</f>
        <v>65.5</v>
      </c>
      <c r="I6" s="1">
        <f>H6*0.6</f>
        <v>39.299999999999997</v>
      </c>
      <c r="J6" s="1">
        <v>79.83</v>
      </c>
      <c r="K6" s="1">
        <f>ROUND(J6*0.4,2)</f>
        <v>31.93</v>
      </c>
      <c r="L6" s="1">
        <f>I6+K6</f>
        <v>71.22999999999999</v>
      </c>
      <c r="M6" s="1">
        <v>2</v>
      </c>
      <c r="N6" s="6"/>
    </row>
    <row r="7" spans="1:14" s="8" customFormat="1" ht="12.75" customHeigh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6"/>
    </row>
    <row r="8" spans="1:14" ht="12.75" customHeight="1">
      <c r="A8" s="1">
        <v>3</v>
      </c>
      <c r="B8" s="1" t="s">
        <v>13</v>
      </c>
      <c r="C8" s="1" t="s">
        <v>14</v>
      </c>
      <c r="D8" s="1" t="s">
        <v>7</v>
      </c>
      <c r="E8" s="1" t="s">
        <v>15</v>
      </c>
      <c r="F8" s="1">
        <v>74</v>
      </c>
      <c r="G8" s="1"/>
      <c r="H8" s="1">
        <f>F8+G8</f>
        <v>74</v>
      </c>
      <c r="I8" s="1">
        <f>H8*0.6</f>
        <v>44.4</v>
      </c>
      <c r="J8" s="1">
        <v>86.33</v>
      </c>
      <c r="K8" s="1">
        <f>ROUND(J8*0.4,2)</f>
        <v>34.53</v>
      </c>
      <c r="L8" s="1">
        <f>I8+K8</f>
        <v>78.930000000000007</v>
      </c>
      <c r="M8" s="1">
        <v>1</v>
      </c>
      <c r="N8" s="6" t="s">
        <v>145</v>
      </c>
    </row>
    <row r="9" spans="1:14" ht="12.75" customHeight="1">
      <c r="A9" s="1">
        <v>4</v>
      </c>
      <c r="B9" s="1" t="s">
        <v>16</v>
      </c>
      <c r="C9" s="1" t="s">
        <v>17</v>
      </c>
      <c r="D9" s="1" t="s">
        <v>7</v>
      </c>
      <c r="E9" s="1" t="s">
        <v>15</v>
      </c>
      <c r="F9" s="1">
        <v>71</v>
      </c>
      <c r="G9" s="1"/>
      <c r="H9" s="1">
        <f>F9+G9</f>
        <v>71</v>
      </c>
      <c r="I9" s="1">
        <f>H9*0.6</f>
        <v>42.6</v>
      </c>
      <c r="J9" s="1">
        <v>82</v>
      </c>
      <c r="K9" s="1">
        <f>ROUND(J9*0.4,2)</f>
        <v>32.799999999999997</v>
      </c>
      <c r="L9" s="1">
        <f>I9+K9</f>
        <v>75.400000000000006</v>
      </c>
      <c r="M9" s="1">
        <v>2</v>
      </c>
      <c r="N9" s="6" t="s">
        <v>145</v>
      </c>
    </row>
    <row r="10" spans="1:14" ht="12.75" customHeight="1">
      <c r="A10" s="1">
        <v>5</v>
      </c>
      <c r="B10" s="1" t="s">
        <v>20</v>
      </c>
      <c r="C10" s="1" t="s">
        <v>21</v>
      </c>
      <c r="D10" s="1" t="s">
        <v>7</v>
      </c>
      <c r="E10" s="1" t="s">
        <v>15</v>
      </c>
      <c r="F10" s="1">
        <v>68</v>
      </c>
      <c r="G10" s="1"/>
      <c r="H10" s="1">
        <f>F10+G10</f>
        <v>68</v>
      </c>
      <c r="I10" s="1">
        <f>H10*0.6</f>
        <v>40.799999999999997</v>
      </c>
      <c r="J10" s="1">
        <v>83.37</v>
      </c>
      <c r="K10" s="1">
        <f>ROUND(J10*0.4,2)</f>
        <v>33.35</v>
      </c>
      <c r="L10" s="1">
        <f>I10+K10</f>
        <v>74.150000000000006</v>
      </c>
      <c r="M10" s="1">
        <v>3</v>
      </c>
      <c r="N10" s="6"/>
    </row>
    <row r="11" spans="1:14" ht="12.75" customHeight="1">
      <c r="A11" s="1">
        <v>6</v>
      </c>
      <c r="B11" s="1" t="s">
        <v>18</v>
      </c>
      <c r="C11" s="1" t="s">
        <v>19</v>
      </c>
      <c r="D11" s="1" t="s">
        <v>7</v>
      </c>
      <c r="E11" s="1" t="s">
        <v>15</v>
      </c>
      <c r="F11" s="1">
        <v>68</v>
      </c>
      <c r="G11" s="1"/>
      <c r="H11" s="1">
        <f>F11+G11</f>
        <v>68</v>
      </c>
      <c r="I11" s="1">
        <f>H11*0.6</f>
        <v>40.799999999999997</v>
      </c>
      <c r="J11" s="1">
        <v>82.33</v>
      </c>
      <c r="K11" s="1">
        <f>ROUND(J11*0.4,2)</f>
        <v>32.93</v>
      </c>
      <c r="L11" s="1">
        <f>I11+K11</f>
        <v>73.72999999999999</v>
      </c>
      <c r="M11" s="1">
        <v>4</v>
      </c>
      <c r="N11" s="6"/>
    </row>
    <row r="12" spans="1:14" ht="12.75" customHeight="1">
      <c r="A12" s="1">
        <v>7</v>
      </c>
      <c r="B12" s="1" t="s">
        <v>22</v>
      </c>
      <c r="C12" s="1" t="s">
        <v>23</v>
      </c>
      <c r="D12" s="1" t="s">
        <v>7</v>
      </c>
      <c r="E12" s="1" t="s">
        <v>15</v>
      </c>
      <c r="F12" s="1">
        <v>68</v>
      </c>
      <c r="G12" s="1"/>
      <c r="H12" s="1">
        <f>F12+G12</f>
        <v>68</v>
      </c>
      <c r="I12" s="1">
        <f>H12*0.6</f>
        <v>40.799999999999997</v>
      </c>
      <c r="J12" s="1">
        <v>-1</v>
      </c>
      <c r="K12" s="1"/>
      <c r="L12" s="1">
        <v>-1</v>
      </c>
      <c r="M12" s="1"/>
      <c r="N12" s="6"/>
    </row>
    <row r="13" spans="1:14" s="8" customFormat="1" ht="12.75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6"/>
    </row>
    <row r="14" spans="1:14" ht="12.75" customHeight="1">
      <c r="A14" s="1">
        <v>8</v>
      </c>
      <c r="B14" s="1" t="s">
        <v>24</v>
      </c>
      <c r="C14" s="1" t="s">
        <v>25</v>
      </c>
      <c r="D14" s="1" t="s">
        <v>7</v>
      </c>
      <c r="E14" s="1" t="s">
        <v>26</v>
      </c>
      <c r="F14" s="1">
        <v>72</v>
      </c>
      <c r="G14" s="1"/>
      <c r="H14" s="1">
        <f>F14+G14</f>
        <v>72</v>
      </c>
      <c r="I14" s="1">
        <f>H14*0.6</f>
        <v>43.199999999999996</v>
      </c>
      <c r="J14" s="1">
        <v>82</v>
      </c>
      <c r="K14" s="1">
        <f>ROUND(J14*0.4,2)</f>
        <v>32.799999999999997</v>
      </c>
      <c r="L14" s="1">
        <f>I14+K14</f>
        <v>76</v>
      </c>
      <c r="M14" s="1">
        <v>1</v>
      </c>
      <c r="N14" s="6" t="s">
        <v>146</v>
      </c>
    </row>
    <row r="15" spans="1:14" ht="12.75" customHeight="1">
      <c r="A15" s="1">
        <v>9</v>
      </c>
      <c r="B15" s="1" t="s">
        <v>27</v>
      </c>
      <c r="C15" s="1" t="s">
        <v>28</v>
      </c>
      <c r="D15" s="1" t="s">
        <v>7</v>
      </c>
      <c r="E15" s="1" t="s">
        <v>26</v>
      </c>
      <c r="F15" s="1">
        <v>67</v>
      </c>
      <c r="G15" s="1"/>
      <c r="H15" s="1">
        <f>F15+G15</f>
        <v>67</v>
      </c>
      <c r="I15" s="1">
        <f>H15*0.6</f>
        <v>40.199999999999996</v>
      </c>
      <c r="J15" s="1">
        <v>87.37</v>
      </c>
      <c r="K15" s="1">
        <f>ROUND(J15*0.4,2)</f>
        <v>34.950000000000003</v>
      </c>
      <c r="L15" s="1">
        <f>I15+K15</f>
        <v>75.150000000000006</v>
      </c>
      <c r="M15" s="1">
        <v>2</v>
      </c>
      <c r="N15" s="6"/>
    </row>
    <row r="16" spans="1:14" s="8" customFormat="1" ht="12.75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6"/>
    </row>
    <row r="17" spans="1:14" ht="12.75" customHeight="1">
      <c r="A17" s="1">
        <v>10</v>
      </c>
      <c r="B17" s="1" t="s">
        <v>29</v>
      </c>
      <c r="C17" s="1" t="s">
        <v>30</v>
      </c>
      <c r="D17" s="1" t="s">
        <v>7</v>
      </c>
      <c r="E17" s="1" t="s">
        <v>31</v>
      </c>
      <c r="F17" s="1">
        <v>71</v>
      </c>
      <c r="G17" s="1">
        <v>6</v>
      </c>
      <c r="H17" s="1">
        <f>F17+G17</f>
        <v>77</v>
      </c>
      <c r="I17" s="1">
        <f>H17*0.6</f>
        <v>46.199999999999996</v>
      </c>
      <c r="J17" s="1">
        <v>79</v>
      </c>
      <c r="K17" s="1">
        <f>ROUND(J17*0.4,2)</f>
        <v>31.6</v>
      </c>
      <c r="L17" s="1">
        <f>I17+K17</f>
        <v>77.8</v>
      </c>
      <c r="M17" s="1">
        <v>1</v>
      </c>
      <c r="N17" s="6" t="s">
        <v>146</v>
      </c>
    </row>
    <row r="18" spans="1:14" s="8" customFormat="1" ht="12.7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6"/>
    </row>
    <row r="19" spans="1:14" ht="12.75" customHeight="1">
      <c r="A19" s="1">
        <v>11</v>
      </c>
      <c r="B19" s="1" t="s">
        <v>35</v>
      </c>
      <c r="C19" s="1" t="s">
        <v>36</v>
      </c>
      <c r="D19" s="1" t="s">
        <v>7</v>
      </c>
      <c r="E19" s="1" t="s">
        <v>34</v>
      </c>
      <c r="F19" s="1">
        <v>69.5</v>
      </c>
      <c r="G19" s="1"/>
      <c r="H19" s="1">
        <f>F19+G19</f>
        <v>69.5</v>
      </c>
      <c r="I19" s="1">
        <f>H19*0.6</f>
        <v>41.699999999999996</v>
      </c>
      <c r="J19" s="1">
        <v>87.33</v>
      </c>
      <c r="K19" s="1">
        <f>ROUND(J19*0.4,2)</f>
        <v>34.93</v>
      </c>
      <c r="L19" s="1">
        <f>I19+K19</f>
        <v>76.63</v>
      </c>
      <c r="M19" s="1">
        <v>1</v>
      </c>
      <c r="N19" s="6" t="s">
        <v>146</v>
      </c>
    </row>
    <row r="20" spans="1:14" ht="12.75" customHeight="1">
      <c r="A20" s="1">
        <v>12</v>
      </c>
      <c r="B20" s="1" t="s">
        <v>32</v>
      </c>
      <c r="C20" s="1" t="s">
        <v>33</v>
      </c>
      <c r="D20" s="1" t="s">
        <v>7</v>
      </c>
      <c r="E20" s="1" t="s">
        <v>34</v>
      </c>
      <c r="F20" s="1">
        <v>72.5</v>
      </c>
      <c r="G20" s="1"/>
      <c r="H20" s="1">
        <f>F20+G20</f>
        <v>72.5</v>
      </c>
      <c r="I20" s="1">
        <f>H20*0.6</f>
        <v>43.5</v>
      </c>
      <c r="J20" s="1">
        <v>81.33</v>
      </c>
      <c r="K20" s="1">
        <f>ROUND(J20*0.4,2)</f>
        <v>32.53</v>
      </c>
      <c r="L20" s="1">
        <f>I20+K20</f>
        <v>76.03</v>
      </c>
      <c r="M20" s="1">
        <v>2</v>
      </c>
      <c r="N20" s="6"/>
    </row>
    <row r="21" spans="1:14" s="8" customFormat="1" ht="12.7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6"/>
    </row>
    <row r="22" spans="1:14" ht="12.75" customHeight="1">
      <c r="A22" s="1">
        <v>13</v>
      </c>
      <c r="B22" s="1" t="s">
        <v>37</v>
      </c>
      <c r="C22" s="1" t="s">
        <v>38</v>
      </c>
      <c r="D22" s="1" t="s">
        <v>7</v>
      </c>
      <c r="E22" s="1" t="s">
        <v>39</v>
      </c>
      <c r="F22" s="1">
        <v>69</v>
      </c>
      <c r="G22" s="1">
        <v>4</v>
      </c>
      <c r="H22" s="1">
        <f>F22+G22</f>
        <v>73</v>
      </c>
      <c r="I22" s="1">
        <f>H22*0.6</f>
        <v>43.8</v>
      </c>
      <c r="J22" s="1">
        <v>86.4</v>
      </c>
      <c r="K22" s="1">
        <f>ROUND(J22*0.4,2)</f>
        <v>34.56</v>
      </c>
      <c r="L22" s="1">
        <f>I22+K22</f>
        <v>78.36</v>
      </c>
      <c r="M22" s="1">
        <v>1</v>
      </c>
      <c r="N22" s="6" t="s">
        <v>146</v>
      </c>
    </row>
    <row r="23" spans="1:14" ht="12.75" customHeight="1">
      <c r="A23" s="1">
        <v>14</v>
      </c>
      <c r="B23" s="1" t="s">
        <v>40</v>
      </c>
      <c r="C23" s="1" t="s">
        <v>41</v>
      </c>
      <c r="D23" s="1" t="s">
        <v>7</v>
      </c>
      <c r="E23" s="1" t="s">
        <v>39</v>
      </c>
      <c r="F23" s="1">
        <v>68.5</v>
      </c>
      <c r="G23" s="1">
        <v>4</v>
      </c>
      <c r="H23" s="1">
        <f>F23+G23</f>
        <v>72.5</v>
      </c>
      <c r="I23" s="1">
        <f>H23*0.6</f>
        <v>43.5</v>
      </c>
      <c r="J23" s="1">
        <v>83.07</v>
      </c>
      <c r="K23" s="1">
        <f>ROUND(J23*0.4,2)</f>
        <v>33.229999999999997</v>
      </c>
      <c r="L23" s="1">
        <f>I23+K23</f>
        <v>76.72999999999999</v>
      </c>
      <c r="M23" s="1">
        <v>2</v>
      </c>
      <c r="N23" s="6"/>
    </row>
    <row r="24" spans="1:14" s="8" customFormat="1" ht="12.7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6"/>
    </row>
    <row r="25" spans="1:14" ht="12.75" customHeight="1">
      <c r="A25" s="1">
        <v>15</v>
      </c>
      <c r="B25" s="1" t="s">
        <v>42</v>
      </c>
      <c r="C25" s="1" t="s">
        <v>43</v>
      </c>
      <c r="D25" s="1" t="s">
        <v>7</v>
      </c>
      <c r="E25" s="1" t="s">
        <v>44</v>
      </c>
      <c r="F25" s="1">
        <v>71</v>
      </c>
      <c r="G25" s="1"/>
      <c r="H25" s="1">
        <f>F25+G25</f>
        <v>71</v>
      </c>
      <c r="I25" s="1">
        <f>H25*0.6</f>
        <v>42.6</v>
      </c>
      <c r="J25" s="1">
        <v>82.37</v>
      </c>
      <c r="K25" s="1">
        <f>ROUND(J25*0.4,2)</f>
        <v>32.950000000000003</v>
      </c>
      <c r="L25" s="1">
        <f>I25+K25</f>
        <v>75.550000000000011</v>
      </c>
      <c r="M25" s="1">
        <v>1</v>
      </c>
      <c r="N25" s="6" t="s">
        <v>145</v>
      </c>
    </row>
    <row r="26" spans="1:14" ht="12.75" customHeight="1">
      <c r="A26" s="1">
        <v>16</v>
      </c>
      <c r="B26" s="1" t="s">
        <v>45</v>
      </c>
      <c r="C26" s="1" t="s">
        <v>46</v>
      </c>
      <c r="D26" s="1" t="s">
        <v>7</v>
      </c>
      <c r="E26" s="1" t="s">
        <v>44</v>
      </c>
      <c r="F26" s="1">
        <v>64</v>
      </c>
      <c r="G26" s="1"/>
      <c r="H26" s="1">
        <f>F26+G26</f>
        <v>64</v>
      </c>
      <c r="I26" s="1">
        <f>H26*0.6</f>
        <v>38.4</v>
      </c>
      <c r="J26" s="1">
        <v>82.2</v>
      </c>
      <c r="K26" s="1">
        <f>ROUND(J26*0.4,2)</f>
        <v>32.880000000000003</v>
      </c>
      <c r="L26" s="1">
        <f>I26+K26</f>
        <v>71.28</v>
      </c>
      <c r="M26" s="1">
        <v>2</v>
      </c>
      <c r="N26" s="6"/>
    </row>
    <row r="27" spans="1:14" s="8" customFormat="1" ht="12.7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6"/>
    </row>
    <row r="28" spans="1:14" ht="12.75" customHeight="1">
      <c r="A28" s="1">
        <v>17</v>
      </c>
      <c r="B28" s="1" t="s">
        <v>47</v>
      </c>
      <c r="C28" s="1" t="s">
        <v>48</v>
      </c>
      <c r="D28" s="1" t="s">
        <v>7</v>
      </c>
      <c r="E28" s="1" t="s">
        <v>49</v>
      </c>
      <c r="F28" s="1">
        <v>81.5</v>
      </c>
      <c r="G28" s="1"/>
      <c r="H28" s="1">
        <f t="shared" ref="H28:H55" si="0">F28+G28</f>
        <v>81.5</v>
      </c>
      <c r="I28" s="1">
        <f t="shared" ref="I28:I55" si="1">H28*0.6</f>
        <v>48.9</v>
      </c>
      <c r="J28" s="1">
        <v>82.83</v>
      </c>
      <c r="K28" s="1">
        <f t="shared" ref="K28:K55" si="2">ROUND(J28*0.4,2)</f>
        <v>33.130000000000003</v>
      </c>
      <c r="L28" s="1">
        <f t="shared" ref="L28:L55" si="3">I28+K28</f>
        <v>82.03</v>
      </c>
      <c r="M28" s="1">
        <v>1</v>
      </c>
      <c r="N28" s="6" t="s">
        <v>145</v>
      </c>
    </row>
    <row r="29" spans="1:14" ht="12.75" customHeight="1">
      <c r="A29" s="1">
        <v>18</v>
      </c>
      <c r="B29" s="1" t="s">
        <v>50</v>
      </c>
      <c r="C29" s="1" t="s">
        <v>51</v>
      </c>
      <c r="D29" s="1" t="s">
        <v>7</v>
      </c>
      <c r="E29" s="1" t="s">
        <v>49</v>
      </c>
      <c r="F29" s="1">
        <v>78.5</v>
      </c>
      <c r="G29" s="1"/>
      <c r="H29" s="1">
        <f t="shared" si="0"/>
        <v>78.5</v>
      </c>
      <c r="I29" s="1">
        <f t="shared" si="1"/>
        <v>47.1</v>
      </c>
      <c r="J29" s="1">
        <v>85.13</v>
      </c>
      <c r="K29" s="1">
        <f t="shared" si="2"/>
        <v>34.049999999999997</v>
      </c>
      <c r="L29" s="1">
        <f t="shared" si="3"/>
        <v>81.150000000000006</v>
      </c>
      <c r="M29" s="1">
        <v>2</v>
      </c>
      <c r="N29" s="6" t="s">
        <v>145</v>
      </c>
    </row>
    <row r="30" spans="1:14" ht="12.75" customHeight="1">
      <c r="A30" s="1">
        <v>19</v>
      </c>
      <c r="B30" s="1" t="s">
        <v>64</v>
      </c>
      <c r="C30" s="1" t="s">
        <v>65</v>
      </c>
      <c r="D30" s="1" t="s">
        <v>7</v>
      </c>
      <c r="E30" s="1" t="s">
        <v>49</v>
      </c>
      <c r="F30" s="1">
        <v>72.5</v>
      </c>
      <c r="G30" s="1">
        <v>8</v>
      </c>
      <c r="H30" s="1">
        <f t="shared" si="0"/>
        <v>80.5</v>
      </c>
      <c r="I30" s="1">
        <f t="shared" si="1"/>
        <v>48.3</v>
      </c>
      <c r="J30" s="1">
        <v>77.37</v>
      </c>
      <c r="K30" s="1">
        <f t="shared" si="2"/>
        <v>30.95</v>
      </c>
      <c r="L30" s="1">
        <f t="shared" si="3"/>
        <v>79.25</v>
      </c>
      <c r="M30" s="1">
        <v>3</v>
      </c>
      <c r="N30" s="6" t="s">
        <v>145</v>
      </c>
    </row>
    <row r="31" spans="1:14" ht="12.75" customHeight="1">
      <c r="A31" s="1">
        <v>20</v>
      </c>
      <c r="B31" s="1" t="s">
        <v>54</v>
      </c>
      <c r="C31" s="1" t="s">
        <v>55</v>
      </c>
      <c r="D31" s="1" t="s">
        <v>7</v>
      </c>
      <c r="E31" s="1" t="s">
        <v>49</v>
      </c>
      <c r="F31" s="1">
        <v>75</v>
      </c>
      <c r="G31" s="1"/>
      <c r="H31" s="1">
        <f t="shared" si="0"/>
        <v>75</v>
      </c>
      <c r="I31" s="1">
        <f t="shared" si="1"/>
        <v>45</v>
      </c>
      <c r="J31" s="1">
        <v>83.57</v>
      </c>
      <c r="K31" s="1">
        <f t="shared" si="2"/>
        <v>33.43</v>
      </c>
      <c r="L31" s="1">
        <f t="shared" si="3"/>
        <v>78.430000000000007</v>
      </c>
      <c r="M31" s="1">
        <v>4</v>
      </c>
      <c r="N31" s="6" t="s">
        <v>145</v>
      </c>
    </row>
    <row r="32" spans="1:14" ht="12.75" customHeight="1">
      <c r="A32" s="1">
        <v>21</v>
      </c>
      <c r="B32" s="1" t="s">
        <v>58</v>
      </c>
      <c r="C32" s="1" t="s">
        <v>59</v>
      </c>
      <c r="D32" s="1" t="s">
        <v>7</v>
      </c>
      <c r="E32" s="1" t="s">
        <v>49</v>
      </c>
      <c r="F32" s="1">
        <v>73.5</v>
      </c>
      <c r="G32" s="1"/>
      <c r="H32" s="1">
        <f t="shared" si="0"/>
        <v>73.5</v>
      </c>
      <c r="I32" s="1">
        <f t="shared" si="1"/>
        <v>44.1</v>
      </c>
      <c r="J32" s="1">
        <v>83.67</v>
      </c>
      <c r="K32" s="1">
        <f t="shared" si="2"/>
        <v>33.47</v>
      </c>
      <c r="L32" s="1">
        <f t="shared" si="3"/>
        <v>77.569999999999993</v>
      </c>
      <c r="M32" s="1">
        <v>5</v>
      </c>
      <c r="N32" s="6" t="s">
        <v>145</v>
      </c>
    </row>
    <row r="33" spans="1:14" ht="12.75" customHeight="1">
      <c r="A33" s="1">
        <v>22</v>
      </c>
      <c r="B33" s="1" t="s">
        <v>62</v>
      </c>
      <c r="C33" s="1" t="s">
        <v>63</v>
      </c>
      <c r="D33" s="1" t="s">
        <v>7</v>
      </c>
      <c r="E33" s="1" t="s">
        <v>49</v>
      </c>
      <c r="F33" s="1">
        <v>73</v>
      </c>
      <c r="G33" s="1"/>
      <c r="H33" s="1">
        <f t="shared" si="0"/>
        <v>73</v>
      </c>
      <c r="I33" s="1">
        <f t="shared" si="1"/>
        <v>43.8</v>
      </c>
      <c r="J33" s="1">
        <v>84.3</v>
      </c>
      <c r="K33" s="1">
        <f t="shared" si="2"/>
        <v>33.72</v>
      </c>
      <c r="L33" s="1">
        <f t="shared" si="3"/>
        <v>77.52</v>
      </c>
      <c r="M33" s="1">
        <v>6</v>
      </c>
      <c r="N33" s="6" t="s">
        <v>145</v>
      </c>
    </row>
    <row r="34" spans="1:14" ht="12.75" customHeight="1">
      <c r="A34" s="1">
        <v>23</v>
      </c>
      <c r="B34" s="1" t="s">
        <v>56</v>
      </c>
      <c r="C34" s="1" t="s">
        <v>57</v>
      </c>
      <c r="D34" s="1" t="s">
        <v>7</v>
      </c>
      <c r="E34" s="1" t="s">
        <v>49</v>
      </c>
      <c r="F34" s="1">
        <v>75</v>
      </c>
      <c r="G34" s="1"/>
      <c r="H34" s="1">
        <f t="shared" si="0"/>
        <v>75</v>
      </c>
      <c r="I34" s="1">
        <f t="shared" si="1"/>
        <v>45</v>
      </c>
      <c r="J34" s="1">
        <v>81.23</v>
      </c>
      <c r="K34" s="1">
        <f t="shared" si="2"/>
        <v>32.49</v>
      </c>
      <c r="L34" s="1">
        <f t="shared" si="3"/>
        <v>77.490000000000009</v>
      </c>
      <c r="M34" s="1">
        <v>7</v>
      </c>
      <c r="N34" s="6" t="s">
        <v>145</v>
      </c>
    </row>
    <row r="35" spans="1:14" ht="12.75" customHeight="1">
      <c r="A35" s="1">
        <v>24</v>
      </c>
      <c r="B35" s="1" t="s">
        <v>72</v>
      </c>
      <c r="C35" s="1" t="s">
        <v>73</v>
      </c>
      <c r="D35" s="1" t="s">
        <v>7</v>
      </c>
      <c r="E35" s="1" t="s">
        <v>49</v>
      </c>
      <c r="F35" s="1">
        <v>72</v>
      </c>
      <c r="G35" s="1"/>
      <c r="H35" s="1">
        <f t="shared" si="0"/>
        <v>72</v>
      </c>
      <c r="I35" s="1">
        <f t="shared" si="1"/>
        <v>43.199999999999996</v>
      </c>
      <c r="J35" s="1">
        <v>84.6</v>
      </c>
      <c r="K35" s="1">
        <f t="shared" si="2"/>
        <v>33.840000000000003</v>
      </c>
      <c r="L35" s="1">
        <f t="shared" si="3"/>
        <v>77.039999999999992</v>
      </c>
      <c r="M35" s="1">
        <v>8</v>
      </c>
      <c r="N35" s="6" t="s">
        <v>145</v>
      </c>
    </row>
    <row r="36" spans="1:14" ht="12.75" customHeight="1">
      <c r="A36" s="1">
        <v>25</v>
      </c>
      <c r="B36" s="1" t="s">
        <v>52</v>
      </c>
      <c r="C36" s="1" t="s">
        <v>53</v>
      </c>
      <c r="D36" s="1" t="s">
        <v>7</v>
      </c>
      <c r="E36" s="1" t="s">
        <v>49</v>
      </c>
      <c r="F36" s="1">
        <v>76</v>
      </c>
      <c r="G36" s="1"/>
      <c r="H36" s="1">
        <f t="shared" si="0"/>
        <v>76</v>
      </c>
      <c r="I36" s="1">
        <f t="shared" si="1"/>
        <v>45.6</v>
      </c>
      <c r="J36" s="1">
        <v>78</v>
      </c>
      <c r="K36" s="1">
        <f t="shared" si="2"/>
        <v>31.2</v>
      </c>
      <c r="L36" s="1">
        <f t="shared" si="3"/>
        <v>76.8</v>
      </c>
      <c r="M36" s="1">
        <v>9</v>
      </c>
      <c r="N36" s="6" t="s">
        <v>145</v>
      </c>
    </row>
    <row r="37" spans="1:14" ht="12.75" customHeight="1">
      <c r="A37" s="1">
        <v>26</v>
      </c>
      <c r="B37" s="1" t="s">
        <v>66</v>
      </c>
      <c r="C37" s="1" t="s">
        <v>67</v>
      </c>
      <c r="D37" s="1" t="s">
        <v>7</v>
      </c>
      <c r="E37" s="1" t="s">
        <v>49</v>
      </c>
      <c r="F37" s="1">
        <v>72.5</v>
      </c>
      <c r="G37" s="1"/>
      <c r="H37" s="1">
        <f t="shared" si="0"/>
        <v>72.5</v>
      </c>
      <c r="I37" s="1">
        <f t="shared" si="1"/>
        <v>43.5</v>
      </c>
      <c r="J37" s="1">
        <v>80.83</v>
      </c>
      <c r="K37" s="1">
        <f t="shared" si="2"/>
        <v>32.33</v>
      </c>
      <c r="L37" s="1">
        <f t="shared" si="3"/>
        <v>75.83</v>
      </c>
      <c r="M37" s="1">
        <v>10</v>
      </c>
      <c r="N37" s="6" t="s">
        <v>145</v>
      </c>
    </row>
    <row r="38" spans="1:14" ht="12.75" customHeight="1">
      <c r="A38" s="1">
        <v>27</v>
      </c>
      <c r="B38" s="1" t="s">
        <v>60</v>
      </c>
      <c r="C38" s="1" t="s">
        <v>61</v>
      </c>
      <c r="D38" s="1" t="s">
        <v>7</v>
      </c>
      <c r="E38" s="1" t="s">
        <v>49</v>
      </c>
      <c r="F38" s="1">
        <v>73.5</v>
      </c>
      <c r="G38" s="1"/>
      <c r="H38" s="1">
        <f t="shared" si="0"/>
        <v>73.5</v>
      </c>
      <c r="I38" s="1">
        <f t="shared" si="1"/>
        <v>44.1</v>
      </c>
      <c r="J38" s="1">
        <v>79.27</v>
      </c>
      <c r="K38" s="1">
        <f t="shared" si="2"/>
        <v>31.71</v>
      </c>
      <c r="L38" s="1">
        <f t="shared" si="3"/>
        <v>75.81</v>
      </c>
      <c r="M38" s="1">
        <v>11</v>
      </c>
      <c r="N38" s="6" t="s">
        <v>145</v>
      </c>
    </row>
    <row r="39" spans="1:14" ht="12.75" customHeight="1">
      <c r="A39" s="1">
        <v>28</v>
      </c>
      <c r="B39" s="1" t="s">
        <v>78</v>
      </c>
      <c r="C39" s="1" t="s">
        <v>79</v>
      </c>
      <c r="D39" s="1" t="s">
        <v>7</v>
      </c>
      <c r="E39" s="1" t="s">
        <v>49</v>
      </c>
      <c r="F39" s="1">
        <v>71.5</v>
      </c>
      <c r="G39" s="1"/>
      <c r="H39" s="1">
        <f t="shared" si="0"/>
        <v>71.5</v>
      </c>
      <c r="I39" s="1">
        <f t="shared" si="1"/>
        <v>42.9</v>
      </c>
      <c r="J39" s="1">
        <v>81.8</v>
      </c>
      <c r="K39" s="1">
        <f t="shared" si="2"/>
        <v>32.72</v>
      </c>
      <c r="L39" s="1">
        <f t="shared" si="3"/>
        <v>75.62</v>
      </c>
      <c r="M39" s="1">
        <v>12</v>
      </c>
      <c r="N39" s="6" t="s">
        <v>145</v>
      </c>
    </row>
    <row r="40" spans="1:14" ht="12.75" customHeight="1">
      <c r="A40" s="1">
        <v>29</v>
      </c>
      <c r="B40" s="1" t="s">
        <v>70</v>
      </c>
      <c r="C40" s="1" t="s">
        <v>71</v>
      </c>
      <c r="D40" s="1" t="s">
        <v>7</v>
      </c>
      <c r="E40" s="1" t="s">
        <v>49</v>
      </c>
      <c r="F40" s="1">
        <v>72</v>
      </c>
      <c r="G40" s="1"/>
      <c r="H40" s="1">
        <f t="shared" si="0"/>
        <v>72</v>
      </c>
      <c r="I40" s="1">
        <f t="shared" si="1"/>
        <v>43.199999999999996</v>
      </c>
      <c r="J40" s="1">
        <v>81</v>
      </c>
      <c r="K40" s="1">
        <f t="shared" si="2"/>
        <v>32.4</v>
      </c>
      <c r="L40" s="1">
        <f t="shared" si="3"/>
        <v>75.599999999999994</v>
      </c>
      <c r="M40" s="1">
        <v>13</v>
      </c>
      <c r="N40" s="6" t="s">
        <v>145</v>
      </c>
    </row>
    <row r="41" spans="1:14" ht="12.75" customHeight="1">
      <c r="A41" s="1">
        <v>30</v>
      </c>
      <c r="B41" s="1" t="s">
        <v>68</v>
      </c>
      <c r="C41" s="1" t="s">
        <v>69</v>
      </c>
      <c r="D41" s="1" t="s">
        <v>7</v>
      </c>
      <c r="E41" s="1" t="s">
        <v>49</v>
      </c>
      <c r="F41" s="1">
        <v>72</v>
      </c>
      <c r="G41" s="1"/>
      <c r="H41" s="1">
        <f t="shared" si="0"/>
        <v>72</v>
      </c>
      <c r="I41" s="1">
        <f t="shared" si="1"/>
        <v>43.199999999999996</v>
      </c>
      <c r="J41" s="1">
        <v>80.67</v>
      </c>
      <c r="K41" s="1">
        <f t="shared" si="2"/>
        <v>32.270000000000003</v>
      </c>
      <c r="L41" s="1">
        <f t="shared" si="3"/>
        <v>75.47</v>
      </c>
      <c r="M41" s="1">
        <v>14</v>
      </c>
      <c r="N41" s="6" t="s">
        <v>145</v>
      </c>
    </row>
    <row r="42" spans="1:14" ht="12.75" customHeight="1">
      <c r="A42" s="1">
        <v>31</v>
      </c>
      <c r="B42" s="1" t="s">
        <v>76</v>
      </c>
      <c r="C42" s="1" t="s">
        <v>77</v>
      </c>
      <c r="D42" s="1" t="s">
        <v>7</v>
      </c>
      <c r="E42" s="1" t="s">
        <v>49</v>
      </c>
      <c r="F42" s="1">
        <v>71.5</v>
      </c>
      <c r="G42" s="1"/>
      <c r="H42" s="1">
        <f t="shared" si="0"/>
        <v>71.5</v>
      </c>
      <c r="I42" s="1">
        <f t="shared" si="1"/>
        <v>42.9</v>
      </c>
      <c r="J42" s="1">
        <v>80.77</v>
      </c>
      <c r="K42" s="1">
        <f t="shared" si="2"/>
        <v>32.31</v>
      </c>
      <c r="L42" s="1">
        <f t="shared" si="3"/>
        <v>75.210000000000008</v>
      </c>
      <c r="M42" s="1">
        <v>15</v>
      </c>
      <c r="N42" s="6"/>
    </row>
    <row r="43" spans="1:14" ht="12.75" customHeight="1">
      <c r="A43" s="1">
        <v>32</v>
      </c>
      <c r="B43" s="1" t="s">
        <v>80</v>
      </c>
      <c r="C43" s="1" t="s">
        <v>81</v>
      </c>
      <c r="D43" s="1" t="s">
        <v>7</v>
      </c>
      <c r="E43" s="1" t="s">
        <v>49</v>
      </c>
      <c r="F43" s="1">
        <v>71</v>
      </c>
      <c r="G43" s="1"/>
      <c r="H43" s="1">
        <f t="shared" si="0"/>
        <v>71</v>
      </c>
      <c r="I43" s="1">
        <f t="shared" si="1"/>
        <v>42.6</v>
      </c>
      <c r="J43" s="1">
        <v>81</v>
      </c>
      <c r="K43" s="1">
        <f t="shared" si="2"/>
        <v>32.4</v>
      </c>
      <c r="L43" s="1">
        <f t="shared" si="3"/>
        <v>75</v>
      </c>
      <c r="M43" s="1">
        <v>16</v>
      </c>
      <c r="N43" s="6"/>
    </row>
    <row r="44" spans="1:14" ht="12.75" customHeight="1">
      <c r="A44" s="1">
        <v>33</v>
      </c>
      <c r="B44" s="1" t="s">
        <v>88</v>
      </c>
      <c r="C44" s="1" t="s">
        <v>89</v>
      </c>
      <c r="D44" s="1" t="s">
        <v>7</v>
      </c>
      <c r="E44" s="1" t="s">
        <v>49</v>
      </c>
      <c r="F44" s="1">
        <v>70.5</v>
      </c>
      <c r="G44" s="1"/>
      <c r="H44" s="1">
        <f t="shared" si="0"/>
        <v>70.5</v>
      </c>
      <c r="I44" s="1">
        <f t="shared" si="1"/>
        <v>42.3</v>
      </c>
      <c r="J44" s="1">
        <v>81.5</v>
      </c>
      <c r="K44" s="1">
        <f t="shared" si="2"/>
        <v>32.6</v>
      </c>
      <c r="L44" s="1">
        <f t="shared" si="3"/>
        <v>74.900000000000006</v>
      </c>
      <c r="M44" s="1">
        <v>17</v>
      </c>
      <c r="N44" s="6"/>
    </row>
    <row r="45" spans="1:14" ht="12.75" customHeight="1">
      <c r="A45" s="1">
        <v>34</v>
      </c>
      <c r="B45" s="1" t="s">
        <v>82</v>
      </c>
      <c r="C45" s="1" t="s">
        <v>83</v>
      </c>
      <c r="D45" s="1" t="s">
        <v>7</v>
      </c>
      <c r="E45" s="1" t="s">
        <v>49</v>
      </c>
      <c r="F45" s="1">
        <v>71</v>
      </c>
      <c r="G45" s="1"/>
      <c r="H45" s="1">
        <f t="shared" si="0"/>
        <v>71</v>
      </c>
      <c r="I45" s="1">
        <f t="shared" si="1"/>
        <v>42.6</v>
      </c>
      <c r="J45" s="1">
        <v>80.5</v>
      </c>
      <c r="K45" s="1">
        <f t="shared" si="2"/>
        <v>32.200000000000003</v>
      </c>
      <c r="L45" s="1">
        <f t="shared" si="3"/>
        <v>74.800000000000011</v>
      </c>
      <c r="M45" s="1">
        <v>18</v>
      </c>
      <c r="N45" s="6"/>
    </row>
    <row r="46" spans="1:14" ht="12.75" customHeight="1">
      <c r="A46" s="1">
        <v>35</v>
      </c>
      <c r="B46" s="1" t="s">
        <v>74</v>
      </c>
      <c r="C46" s="1" t="s">
        <v>75</v>
      </c>
      <c r="D46" s="1" t="s">
        <v>7</v>
      </c>
      <c r="E46" s="1" t="s">
        <v>49</v>
      </c>
      <c r="F46" s="1">
        <v>71.5</v>
      </c>
      <c r="G46" s="1"/>
      <c r="H46" s="1">
        <f t="shared" si="0"/>
        <v>71.5</v>
      </c>
      <c r="I46" s="1">
        <f t="shared" si="1"/>
        <v>42.9</v>
      </c>
      <c r="J46" s="1">
        <v>79.67</v>
      </c>
      <c r="K46" s="1">
        <f t="shared" si="2"/>
        <v>31.87</v>
      </c>
      <c r="L46" s="1">
        <f t="shared" si="3"/>
        <v>74.77</v>
      </c>
      <c r="M46" s="1">
        <v>19</v>
      </c>
      <c r="N46" s="6"/>
    </row>
    <row r="47" spans="1:14" ht="12.75" customHeight="1">
      <c r="A47" s="1">
        <v>36</v>
      </c>
      <c r="B47" s="1" t="s">
        <v>100</v>
      </c>
      <c r="C47" s="1" t="s">
        <v>101</v>
      </c>
      <c r="D47" s="1" t="s">
        <v>7</v>
      </c>
      <c r="E47" s="1" t="s">
        <v>49</v>
      </c>
      <c r="F47" s="1">
        <v>69</v>
      </c>
      <c r="G47" s="1"/>
      <c r="H47" s="1">
        <f t="shared" si="0"/>
        <v>69</v>
      </c>
      <c r="I47" s="1">
        <f t="shared" si="1"/>
        <v>41.4</v>
      </c>
      <c r="J47" s="1">
        <v>82.37</v>
      </c>
      <c r="K47" s="1">
        <f t="shared" si="2"/>
        <v>32.950000000000003</v>
      </c>
      <c r="L47" s="1">
        <f t="shared" si="3"/>
        <v>74.349999999999994</v>
      </c>
      <c r="M47" s="1">
        <v>20</v>
      </c>
      <c r="N47" s="6"/>
    </row>
    <row r="48" spans="1:14" ht="12.75" customHeight="1">
      <c r="A48" s="1">
        <v>37</v>
      </c>
      <c r="B48" s="1" t="s">
        <v>84</v>
      </c>
      <c r="C48" s="1" t="s">
        <v>85</v>
      </c>
      <c r="D48" s="1" t="s">
        <v>7</v>
      </c>
      <c r="E48" s="1" t="s">
        <v>49</v>
      </c>
      <c r="F48" s="1">
        <v>70.5</v>
      </c>
      <c r="G48" s="1"/>
      <c r="H48" s="1">
        <f t="shared" si="0"/>
        <v>70.5</v>
      </c>
      <c r="I48" s="1">
        <f t="shared" si="1"/>
        <v>42.3</v>
      </c>
      <c r="J48" s="1">
        <v>79.930000000000007</v>
      </c>
      <c r="K48" s="1">
        <f t="shared" si="2"/>
        <v>31.97</v>
      </c>
      <c r="L48" s="1">
        <f t="shared" si="3"/>
        <v>74.27</v>
      </c>
      <c r="M48" s="1">
        <v>21</v>
      </c>
      <c r="N48" s="6"/>
    </row>
    <row r="49" spans="1:14" ht="12.75" customHeight="1">
      <c r="A49" s="1">
        <v>38</v>
      </c>
      <c r="B49" s="1" t="s">
        <v>98</v>
      </c>
      <c r="C49" s="1" t="s">
        <v>99</v>
      </c>
      <c r="D49" s="1" t="s">
        <v>7</v>
      </c>
      <c r="E49" s="1" t="s">
        <v>49</v>
      </c>
      <c r="F49" s="1">
        <v>69</v>
      </c>
      <c r="G49" s="1"/>
      <c r="H49" s="1">
        <f t="shared" si="0"/>
        <v>69</v>
      </c>
      <c r="I49" s="1">
        <f t="shared" si="1"/>
        <v>41.4</v>
      </c>
      <c r="J49" s="1">
        <v>81.67</v>
      </c>
      <c r="K49" s="1">
        <f t="shared" si="2"/>
        <v>32.67</v>
      </c>
      <c r="L49" s="1">
        <f t="shared" si="3"/>
        <v>74.069999999999993</v>
      </c>
      <c r="M49" s="1">
        <v>22</v>
      </c>
      <c r="N49" s="6"/>
    </row>
    <row r="50" spans="1:14" ht="12.75" customHeight="1">
      <c r="A50" s="1">
        <v>39</v>
      </c>
      <c r="B50" s="1" t="s">
        <v>86</v>
      </c>
      <c r="C50" s="1" t="s">
        <v>87</v>
      </c>
      <c r="D50" s="1" t="s">
        <v>7</v>
      </c>
      <c r="E50" s="1" t="s">
        <v>49</v>
      </c>
      <c r="F50" s="1">
        <v>70.5</v>
      </c>
      <c r="G50" s="1"/>
      <c r="H50" s="1">
        <f t="shared" si="0"/>
        <v>70.5</v>
      </c>
      <c r="I50" s="1">
        <f t="shared" si="1"/>
        <v>42.3</v>
      </c>
      <c r="J50" s="1">
        <v>79.33</v>
      </c>
      <c r="K50" s="1">
        <f t="shared" si="2"/>
        <v>31.73</v>
      </c>
      <c r="L50" s="1">
        <f t="shared" si="3"/>
        <v>74.03</v>
      </c>
      <c r="M50" s="1">
        <v>23</v>
      </c>
      <c r="N50" s="6"/>
    </row>
    <row r="51" spans="1:14" ht="12.75" customHeight="1">
      <c r="A51" s="1">
        <v>40</v>
      </c>
      <c r="B51" s="1" t="s">
        <v>96</v>
      </c>
      <c r="C51" s="1" t="s">
        <v>97</v>
      </c>
      <c r="D51" s="1" t="s">
        <v>7</v>
      </c>
      <c r="E51" s="1" t="s">
        <v>49</v>
      </c>
      <c r="F51" s="1">
        <v>69.5</v>
      </c>
      <c r="G51" s="1"/>
      <c r="H51" s="1">
        <f t="shared" si="0"/>
        <v>69.5</v>
      </c>
      <c r="I51" s="1">
        <f t="shared" si="1"/>
        <v>41.699999999999996</v>
      </c>
      <c r="J51" s="1">
        <v>80</v>
      </c>
      <c r="K51" s="1">
        <f t="shared" si="2"/>
        <v>32</v>
      </c>
      <c r="L51" s="1">
        <f t="shared" si="3"/>
        <v>73.699999999999989</v>
      </c>
      <c r="M51" s="1">
        <v>24</v>
      </c>
      <c r="N51" s="6"/>
    </row>
    <row r="52" spans="1:14" ht="12.75" customHeight="1">
      <c r="A52" s="1">
        <v>41</v>
      </c>
      <c r="B52" s="1" t="s">
        <v>94</v>
      </c>
      <c r="C52" s="1" t="s">
        <v>95</v>
      </c>
      <c r="D52" s="1" t="s">
        <v>7</v>
      </c>
      <c r="E52" s="1" t="s">
        <v>49</v>
      </c>
      <c r="F52" s="1">
        <v>69.5</v>
      </c>
      <c r="G52" s="1"/>
      <c r="H52" s="1">
        <f t="shared" si="0"/>
        <v>69.5</v>
      </c>
      <c r="I52" s="1">
        <f t="shared" si="1"/>
        <v>41.699999999999996</v>
      </c>
      <c r="J52" s="1">
        <v>79.930000000000007</v>
      </c>
      <c r="K52" s="1">
        <f t="shared" si="2"/>
        <v>31.97</v>
      </c>
      <c r="L52" s="1">
        <f t="shared" si="3"/>
        <v>73.669999999999987</v>
      </c>
      <c r="M52" s="1">
        <v>25</v>
      </c>
      <c r="N52" s="6"/>
    </row>
    <row r="53" spans="1:14" ht="12.75" customHeight="1">
      <c r="A53" s="1">
        <v>42</v>
      </c>
      <c r="B53" s="1" t="s">
        <v>92</v>
      </c>
      <c r="C53" s="1" t="s">
        <v>93</v>
      </c>
      <c r="D53" s="1" t="s">
        <v>7</v>
      </c>
      <c r="E53" s="1" t="s">
        <v>49</v>
      </c>
      <c r="F53" s="1">
        <v>70</v>
      </c>
      <c r="G53" s="1"/>
      <c r="H53" s="1">
        <f t="shared" si="0"/>
        <v>70</v>
      </c>
      <c r="I53" s="1">
        <f t="shared" si="1"/>
        <v>42</v>
      </c>
      <c r="J53" s="1">
        <v>78.67</v>
      </c>
      <c r="K53" s="1">
        <f t="shared" si="2"/>
        <v>31.47</v>
      </c>
      <c r="L53" s="1">
        <f t="shared" si="3"/>
        <v>73.47</v>
      </c>
      <c r="M53" s="1">
        <v>26</v>
      </c>
      <c r="N53" s="6"/>
    </row>
    <row r="54" spans="1:14" ht="12.75" customHeight="1">
      <c r="A54" s="1">
        <v>43</v>
      </c>
      <c r="B54" s="1" t="s">
        <v>90</v>
      </c>
      <c r="C54" s="1" t="s">
        <v>91</v>
      </c>
      <c r="D54" s="1" t="s">
        <v>7</v>
      </c>
      <c r="E54" s="1" t="s">
        <v>49</v>
      </c>
      <c r="F54" s="1">
        <v>70.5</v>
      </c>
      <c r="G54" s="1"/>
      <c r="H54" s="1">
        <f t="shared" si="0"/>
        <v>70.5</v>
      </c>
      <c r="I54" s="1">
        <f t="shared" si="1"/>
        <v>42.3</v>
      </c>
      <c r="J54" s="1">
        <v>77.599999999999994</v>
      </c>
      <c r="K54" s="1">
        <f t="shared" si="2"/>
        <v>31.04</v>
      </c>
      <c r="L54" s="1">
        <f t="shared" si="3"/>
        <v>73.34</v>
      </c>
      <c r="M54" s="1">
        <v>27</v>
      </c>
      <c r="N54" s="6"/>
    </row>
    <row r="55" spans="1:14" ht="12.75" customHeight="1">
      <c r="A55" s="1">
        <v>44</v>
      </c>
      <c r="B55" s="1" t="s">
        <v>102</v>
      </c>
      <c r="C55" s="1" t="s">
        <v>103</v>
      </c>
      <c r="D55" s="1" t="s">
        <v>7</v>
      </c>
      <c r="E55" s="1" t="s">
        <v>49</v>
      </c>
      <c r="F55" s="1">
        <v>65</v>
      </c>
      <c r="G55" s="1">
        <v>4</v>
      </c>
      <c r="H55" s="1">
        <f t="shared" si="0"/>
        <v>69</v>
      </c>
      <c r="I55" s="1">
        <f t="shared" si="1"/>
        <v>41.4</v>
      </c>
      <c r="J55" s="1">
        <v>77.67</v>
      </c>
      <c r="K55" s="1">
        <f t="shared" si="2"/>
        <v>31.07</v>
      </c>
      <c r="L55" s="1">
        <f t="shared" si="3"/>
        <v>72.47</v>
      </c>
      <c r="M55" s="1">
        <v>28</v>
      </c>
      <c r="N55" s="6"/>
    </row>
    <row r="56" spans="1:14" s="8" customFormat="1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6"/>
    </row>
    <row r="57" spans="1:14" ht="12.75" customHeight="1">
      <c r="A57" s="1">
        <v>45</v>
      </c>
      <c r="B57" s="1" t="s">
        <v>111</v>
      </c>
      <c r="C57" s="1" t="s">
        <v>112</v>
      </c>
      <c r="D57" s="1" t="s">
        <v>7</v>
      </c>
      <c r="E57" s="1" t="s">
        <v>106</v>
      </c>
      <c r="F57" s="1">
        <v>71</v>
      </c>
      <c r="G57" s="1"/>
      <c r="H57" s="1">
        <f t="shared" ref="H57:H62" si="4">F57+G57</f>
        <v>71</v>
      </c>
      <c r="I57" s="1">
        <f t="shared" ref="I57:I62" si="5">H57*0.6</f>
        <v>42.6</v>
      </c>
      <c r="J57" s="1">
        <v>89</v>
      </c>
      <c r="K57" s="1">
        <f t="shared" ref="K57:K62" si="6">ROUND(J57*0.4,2)</f>
        <v>35.6</v>
      </c>
      <c r="L57" s="1">
        <f t="shared" ref="L57:L62" si="7">I57+K57</f>
        <v>78.2</v>
      </c>
      <c r="M57" s="1">
        <v>1</v>
      </c>
      <c r="N57" s="6" t="s">
        <v>145</v>
      </c>
    </row>
    <row r="58" spans="1:14" ht="12.75" customHeight="1">
      <c r="A58" s="1">
        <v>46</v>
      </c>
      <c r="B58" s="1" t="s">
        <v>104</v>
      </c>
      <c r="C58" s="1" t="s">
        <v>105</v>
      </c>
      <c r="D58" s="1" t="s">
        <v>7</v>
      </c>
      <c r="E58" s="1" t="s">
        <v>106</v>
      </c>
      <c r="F58" s="1">
        <v>75</v>
      </c>
      <c r="G58" s="1"/>
      <c r="H58" s="1">
        <f t="shared" si="4"/>
        <v>75</v>
      </c>
      <c r="I58" s="1">
        <f t="shared" si="5"/>
        <v>45</v>
      </c>
      <c r="J58" s="1">
        <v>81.33</v>
      </c>
      <c r="K58" s="1">
        <f t="shared" si="6"/>
        <v>32.53</v>
      </c>
      <c r="L58" s="1">
        <f t="shared" si="7"/>
        <v>77.53</v>
      </c>
      <c r="M58" s="1">
        <v>2</v>
      </c>
      <c r="N58" s="6" t="s">
        <v>145</v>
      </c>
    </row>
    <row r="59" spans="1:14" ht="12.75" customHeight="1">
      <c r="A59" s="1">
        <v>47</v>
      </c>
      <c r="B59" s="1" t="s">
        <v>107</v>
      </c>
      <c r="C59" s="1" t="s">
        <v>108</v>
      </c>
      <c r="D59" s="1" t="s">
        <v>7</v>
      </c>
      <c r="E59" s="1" t="s">
        <v>106</v>
      </c>
      <c r="F59" s="1">
        <v>72.5</v>
      </c>
      <c r="G59" s="1"/>
      <c r="H59" s="1">
        <f t="shared" si="4"/>
        <v>72.5</v>
      </c>
      <c r="I59" s="1">
        <f t="shared" si="5"/>
        <v>43.5</v>
      </c>
      <c r="J59" s="1">
        <v>84.27</v>
      </c>
      <c r="K59" s="1">
        <f t="shared" si="6"/>
        <v>33.71</v>
      </c>
      <c r="L59" s="1">
        <f t="shared" si="7"/>
        <v>77.210000000000008</v>
      </c>
      <c r="M59" s="1">
        <v>3</v>
      </c>
      <c r="N59" s="6" t="s">
        <v>145</v>
      </c>
    </row>
    <row r="60" spans="1:14" ht="12.75" customHeight="1">
      <c r="A60" s="1">
        <v>48</v>
      </c>
      <c r="B60" s="1" t="s">
        <v>109</v>
      </c>
      <c r="C60" s="1" t="s">
        <v>110</v>
      </c>
      <c r="D60" s="1" t="s">
        <v>7</v>
      </c>
      <c r="E60" s="1" t="s">
        <v>106</v>
      </c>
      <c r="F60" s="1">
        <v>72</v>
      </c>
      <c r="G60" s="1"/>
      <c r="H60" s="1">
        <f t="shared" si="4"/>
        <v>72</v>
      </c>
      <c r="I60" s="1">
        <f t="shared" si="5"/>
        <v>43.199999999999996</v>
      </c>
      <c r="J60" s="1">
        <v>83.17</v>
      </c>
      <c r="K60" s="1">
        <f t="shared" si="6"/>
        <v>33.270000000000003</v>
      </c>
      <c r="L60" s="1">
        <f t="shared" si="7"/>
        <v>76.47</v>
      </c>
      <c r="M60" s="1">
        <v>4</v>
      </c>
      <c r="N60" s="6"/>
    </row>
    <row r="61" spans="1:14" ht="12.75" customHeight="1">
      <c r="A61" s="1">
        <v>49</v>
      </c>
      <c r="B61" s="1" t="s">
        <v>113</v>
      </c>
      <c r="C61" s="1" t="s">
        <v>114</v>
      </c>
      <c r="D61" s="1" t="s">
        <v>7</v>
      </c>
      <c r="E61" s="1" t="s">
        <v>106</v>
      </c>
      <c r="F61" s="1">
        <v>70.5</v>
      </c>
      <c r="G61" s="1"/>
      <c r="H61" s="1">
        <f t="shared" si="4"/>
        <v>70.5</v>
      </c>
      <c r="I61" s="1">
        <f t="shared" si="5"/>
        <v>42.3</v>
      </c>
      <c r="J61" s="1">
        <v>83.33</v>
      </c>
      <c r="K61" s="1">
        <f t="shared" si="6"/>
        <v>33.33</v>
      </c>
      <c r="L61" s="1">
        <f t="shared" si="7"/>
        <v>75.63</v>
      </c>
      <c r="M61" s="1">
        <v>5</v>
      </c>
      <c r="N61" s="6"/>
    </row>
    <row r="62" spans="1:14" ht="12.75" customHeight="1">
      <c r="A62" s="1">
        <v>50</v>
      </c>
      <c r="B62" s="1" t="s">
        <v>115</v>
      </c>
      <c r="C62" s="1" t="s">
        <v>116</v>
      </c>
      <c r="D62" s="1" t="s">
        <v>7</v>
      </c>
      <c r="E62" s="1" t="s">
        <v>106</v>
      </c>
      <c r="F62" s="1">
        <v>70</v>
      </c>
      <c r="G62" s="1"/>
      <c r="H62" s="1">
        <f t="shared" si="4"/>
        <v>70</v>
      </c>
      <c r="I62" s="1">
        <f t="shared" si="5"/>
        <v>42</v>
      </c>
      <c r="J62" s="1">
        <v>82.67</v>
      </c>
      <c r="K62" s="1">
        <f t="shared" si="6"/>
        <v>33.07</v>
      </c>
      <c r="L62" s="1">
        <f t="shared" si="7"/>
        <v>75.069999999999993</v>
      </c>
      <c r="M62" s="1">
        <v>6</v>
      </c>
      <c r="N62" s="6"/>
    </row>
    <row r="63" spans="1:14" s="8" customFormat="1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6"/>
    </row>
    <row r="64" spans="1:14" ht="12.75" customHeight="1">
      <c r="A64" s="1">
        <v>51</v>
      </c>
      <c r="B64" s="1" t="s">
        <v>117</v>
      </c>
      <c r="C64" s="1" t="s">
        <v>118</v>
      </c>
      <c r="D64" s="1" t="s">
        <v>7</v>
      </c>
      <c r="E64" s="3" t="s">
        <v>119</v>
      </c>
      <c r="F64" s="1">
        <v>73</v>
      </c>
      <c r="G64" s="1"/>
      <c r="H64" s="1">
        <f t="shared" ref="H64:H75" si="8">F64+G64</f>
        <v>73</v>
      </c>
      <c r="I64" s="1">
        <f t="shared" ref="I64:I75" si="9">H64*0.6</f>
        <v>43.8</v>
      </c>
      <c r="J64" s="1">
        <v>85.93</v>
      </c>
      <c r="K64" s="1">
        <f t="shared" ref="K64:K75" si="10">ROUND(J64*0.4,2)</f>
        <v>34.369999999999997</v>
      </c>
      <c r="L64" s="1">
        <f t="shared" ref="L64:L75" si="11">I64+K64</f>
        <v>78.169999999999987</v>
      </c>
      <c r="M64" s="1">
        <v>1</v>
      </c>
      <c r="N64" s="6" t="s">
        <v>145</v>
      </c>
    </row>
    <row r="65" spans="1:14" ht="12.75" customHeight="1">
      <c r="A65" s="1">
        <v>52</v>
      </c>
      <c r="B65" s="1" t="s">
        <v>122</v>
      </c>
      <c r="C65" s="1" t="s">
        <v>123</v>
      </c>
      <c r="D65" s="1" t="s">
        <v>7</v>
      </c>
      <c r="E65" s="4" t="s">
        <v>119</v>
      </c>
      <c r="F65" s="1">
        <v>72</v>
      </c>
      <c r="G65" s="1"/>
      <c r="H65" s="1">
        <f t="shared" si="8"/>
        <v>72</v>
      </c>
      <c r="I65" s="1">
        <f t="shared" si="9"/>
        <v>43.199999999999996</v>
      </c>
      <c r="J65" s="1">
        <v>85.7</v>
      </c>
      <c r="K65" s="1">
        <f t="shared" si="10"/>
        <v>34.28</v>
      </c>
      <c r="L65" s="1">
        <f t="shared" si="11"/>
        <v>77.47999999999999</v>
      </c>
      <c r="M65" s="1">
        <v>2</v>
      </c>
      <c r="N65" s="6" t="s">
        <v>145</v>
      </c>
    </row>
    <row r="66" spans="1:14" ht="12.75" customHeight="1">
      <c r="A66" s="1">
        <v>53</v>
      </c>
      <c r="B66" s="1" t="s">
        <v>124</v>
      </c>
      <c r="C66" s="1" t="s">
        <v>125</v>
      </c>
      <c r="D66" s="1" t="s">
        <v>7</v>
      </c>
      <c r="E66" s="4" t="s">
        <v>119</v>
      </c>
      <c r="F66" s="1">
        <v>71</v>
      </c>
      <c r="G66" s="1"/>
      <c r="H66" s="1">
        <f t="shared" si="8"/>
        <v>71</v>
      </c>
      <c r="I66" s="1">
        <f t="shared" si="9"/>
        <v>42.6</v>
      </c>
      <c r="J66" s="1">
        <v>87</v>
      </c>
      <c r="K66" s="1">
        <f t="shared" si="10"/>
        <v>34.799999999999997</v>
      </c>
      <c r="L66" s="1">
        <f t="shared" si="11"/>
        <v>77.400000000000006</v>
      </c>
      <c r="M66" s="1">
        <v>3</v>
      </c>
      <c r="N66" s="6" t="s">
        <v>145</v>
      </c>
    </row>
    <row r="67" spans="1:14" ht="12.75" customHeight="1">
      <c r="A67" s="1">
        <v>54</v>
      </c>
      <c r="B67" s="1" t="s">
        <v>126</v>
      </c>
      <c r="C67" s="1" t="s">
        <v>127</v>
      </c>
      <c r="D67" s="1" t="s">
        <v>7</v>
      </c>
      <c r="E67" s="4" t="s">
        <v>119</v>
      </c>
      <c r="F67" s="1">
        <v>70</v>
      </c>
      <c r="G67" s="1"/>
      <c r="H67" s="1">
        <f t="shared" si="8"/>
        <v>70</v>
      </c>
      <c r="I67" s="1">
        <f t="shared" si="9"/>
        <v>42</v>
      </c>
      <c r="J67" s="1">
        <v>87.27</v>
      </c>
      <c r="K67" s="1">
        <f t="shared" si="10"/>
        <v>34.909999999999997</v>
      </c>
      <c r="L67" s="1">
        <f t="shared" si="11"/>
        <v>76.91</v>
      </c>
      <c r="M67" s="1">
        <v>4</v>
      </c>
      <c r="N67" s="6" t="s">
        <v>145</v>
      </c>
    </row>
    <row r="68" spans="1:14" ht="12.75" customHeight="1">
      <c r="A68" s="1">
        <v>55</v>
      </c>
      <c r="B68" s="1" t="s">
        <v>120</v>
      </c>
      <c r="C68" s="1" t="s">
        <v>121</v>
      </c>
      <c r="D68" s="1" t="s">
        <v>7</v>
      </c>
      <c r="E68" s="4" t="s">
        <v>119</v>
      </c>
      <c r="F68" s="1">
        <v>72.5</v>
      </c>
      <c r="G68" s="1"/>
      <c r="H68" s="1">
        <f t="shared" si="8"/>
        <v>72.5</v>
      </c>
      <c r="I68" s="1">
        <f t="shared" si="9"/>
        <v>43.5</v>
      </c>
      <c r="J68" s="1">
        <v>83</v>
      </c>
      <c r="K68" s="1">
        <f t="shared" si="10"/>
        <v>33.200000000000003</v>
      </c>
      <c r="L68" s="1">
        <f t="shared" si="11"/>
        <v>76.7</v>
      </c>
      <c r="M68" s="1">
        <v>5</v>
      </c>
      <c r="N68" s="6" t="s">
        <v>145</v>
      </c>
    </row>
    <row r="69" spans="1:14" ht="12.75" customHeight="1">
      <c r="A69" s="1">
        <v>56</v>
      </c>
      <c r="B69" s="1" t="s">
        <v>132</v>
      </c>
      <c r="C69" s="1" t="s">
        <v>133</v>
      </c>
      <c r="D69" s="1" t="s">
        <v>7</v>
      </c>
      <c r="E69" s="4" t="s">
        <v>119</v>
      </c>
      <c r="F69" s="1">
        <v>68.5</v>
      </c>
      <c r="G69" s="1"/>
      <c r="H69" s="1">
        <f t="shared" si="8"/>
        <v>68.5</v>
      </c>
      <c r="I69" s="1">
        <f t="shared" si="9"/>
        <v>41.1</v>
      </c>
      <c r="J69" s="1">
        <v>86.33</v>
      </c>
      <c r="K69" s="1">
        <f t="shared" si="10"/>
        <v>34.53</v>
      </c>
      <c r="L69" s="1">
        <f t="shared" si="11"/>
        <v>75.63</v>
      </c>
      <c r="M69" s="1">
        <v>6</v>
      </c>
      <c r="N69" s="6" t="s">
        <v>145</v>
      </c>
    </row>
    <row r="70" spans="1:14" ht="12.75" customHeight="1">
      <c r="A70" s="1">
        <v>57</v>
      </c>
      <c r="B70" s="1" t="s">
        <v>130</v>
      </c>
      <c r="C70" s="1" t="s">
        <v>131</v>
      </c>
      <c r="D70" s="1" t="s">
        <v>7</v>
      </c>
      <c r="E70" s="4" t="s">
        <v>119</v>
      </c>
      <c r="F70" s="1">
        <v>69</v>
      </c>
      <c r="G70" s="1"/>
      <c r="H70" s="1">
        <f t="shared" si="8"/>
        <v>69</v>
      </c>
      <c r="I70" s="1">
        <f t="shared" si="9"/>
        <v>41.4</v>
      </c>
      <c r="J70" s="1">
        <v>82.67</v>
      </c>
      <c r="K70" s="1">
        <f t="shared" si="10"/>
        <v>33.07</v>
      </c>
      <c r="L70" s="1">
        <f t="shared" si="11"/>
        <v>74.47</v>
      </c>
      <c r="M70" s="1">
        <v>7</v>
      </c>
      <c r="N70" s="6"/>
    </row>
    <row r="71" spans="1:14" ht="12.75" customHeight="1">
      <c r="A71" s="1">
        <v>58</v>
      </c>
      <c r="B71" s="1" t="s">
        <v>128</v>
      </c>
      <c r="C71" s="1" t="s">
        <v>129</v>
      </c>
      <c r="D71" s="1" t="s">
        <v>7</v>
      </c>
      <c r="E71" s="4" t="s">
        <v>119</v>
      </c>
      <c r="F71" s="1">
        <v>69.5</v>
      </c>
      <c r="G71" s="1"/>
      <c r="H71" s="1">
        <f t="shared" si="8"/>
        <v>69.5</v>
      </c>
      <c r="I71" s="1">
        <f t="shared" si="9"/>
        <v>41.699999999999996</v>
      </c>
      <c r="J71" s="1">
        <v>80.83</v>
      </c>
      <c r="K71" s="1">
        <f t="shared" si="10"/>
        <v>32.33</v>
      </c>
      <c r="L71" s="1">
        <f t="shared" si="11"/>
        <v>74.03</v>
      </c>
      <c r="M71" s="1">
        <v>8</v>
      </c>
      <c r="N71" s="6"/>
    </row>
    <row r="72" spans="1:14" ht="12.75" customHeight="1">
      <c r="A72" s="1">
        <v>59</v>
      </c>
      <c r="B72" s="1" t="s">
        <v>134</v>
      </c>
      <c r="C72" s="1" t="s">
        <v>135</v>
      </c>
      <c r="D72" s="1" t="s">
        <v>7</v>
      </c>
      <c r="E72" s="4" t="s">
        <v>119</v>
      </c>
      <c r="F72" s="1">
        <v>66</v>
      </c>
      <c r="G72" s="1"/>
      <c r="H72" s="1">
        <f t="shared" si="8"/>
        <v>66</v>
      </c>
      <c r="I72" s="1">
        <f t="shared" si="9"/>
        <v>39.6</v>
      </c>
      <c r="J72" s="1">
        <v>86</v>
      </c>
      <c r="K72" s="1">
        <f t="shared" si="10"/>
        <v>34.4</v>
      </c>
      <c r="L72" s="1">
        <f t="shared" si="11"/>
        <v>74</v>
      </c>
      <c r="M72" s="1">
        <v>9</v>
      </c>
      <c r="N72" s="6"/>
    </row>
    <row r="73" spans="1:14" ht="12.75" customHeight="1">
      <c r="A73" s="1">
        <v>60</v>
      </c>
      <c r="B73" s="1" t="s">
        <v>136</v>
      </c>
      <c r="C73" s="1" t="s">
        <v>137</v>
      </c>
      <c r="D73" s="1" t="s">
        <v>7</v>
      </c>
      <c r="E73" s="4" t="s">
        <v>119</v>
      </c>
      <c r="F73" s="1">
        <v>64.5</v>
      </c>
      <c r="G73" s="1"/>
      <c r="H73" s="1">
        <f t="shared" si="8"/>
        <v>64.5</v>
      </c>
      <c r="I73" s="1">
        <f t="shared" si="9"/>
        <v>38.699999999999996</v>
      </c>
      <c r="J73" s="1">
        <v>80.900000000000006</v>
      </c>
      <c r="K73" s="1">
        <f t="shared" si="10"/>
        <v>32.36</v>
      </c>
      <c r="L73" s="1">
        <f t="shared" si="11"/>
        <v>71.06</v>
      </c>
      <c r="M73" s="1">
        <v>10</v>
      </c>
      <c r="N73" s="6"/>
    </row>
    <row r="74" spans="1:14" ht="12.75" customHeight="1">
      <c r="A74" s="1">
        <v>61</v>
      </c>
      <c r="B74" s="1" t="s">
        <v>138</v>
      </c>
      <c r="C74" s="1" t="s">
        <v>139</v>
      </c>
      <c r="D74" s="1" t="s">
        <v>7</v>
      </c>
      <c r="E74" s="4" t="s">
        <v>119</v>
      </c>
      <c r="F74" s="1">
        <v>64.5</v>
      </c>
      <c r="G74" s="1"/>
      <c r="H74" s="1">
        <f t="shared" si="8"/>
        <v>64.5</v>
      </c>
      <c r="I74" s="1">
        <f t="shared" si="9"/>
        <v>38.699999999999996</v>
      </c>
      <c r="J74" s="1">
        <v>80.33</v>
      </c>
      <c r="K74" s="1">
        <f t="shared" si="10"/>
        <v>32.130000000000003</v>
      </c>
      <c r="L74" s="1">
        <f t="shared" si="11"/>
        <v>70.83</v>
      </c>
      <c r="M74" s="1">
        <v>11</v>
      </c>
      <c r="N74" s="6"/>
    </row>
    <row r="75" spans="1:14" ht="12.75" customHeight="1">
      <c r="A75" s="1">
        <v>62</v>
      </c>
      <c r="B75" s="1" t="s">
        <v>140</v>
      </c>
      <c r="C75" s="1" t="s">
        <v>141</v>
      </c>
      <c r="D75" s="1" t="s">
        <v>7</v>
      </c>
      <c r="E75" s="4" t="s">
        <v>119</v>
      </c>
      <c r="F75" s="1">
        <v>63.5</v>
      </c>
      <c r="G75" s="1"/>
      <c r="H75" s="1">
        <f t="shared" si="8"/>
        <v>63.5</v>
      </c>
      <c r="I75" s="1">
        <f t="shared" si="9"/>
        <v>38.1</v>
      </c>
      <c r="J75" s="1">
        <v>80</v>
      </c>
      <c r="K75" s="1">
        <f t="shared" si="10"/>
        <v>32</v>
      </c>
      <c r="L75" s="1">
        <f t="shared" si="11"/>
        <v>70.099999999999994</v>
      </c>
      <c r="M75" s="1">
        <v>12</v>
      </c>
      <c r="N75" s="6"/>
    </row>
  </sheetData>
  <sheetProtection password="CB05" sheet="1" objects="1" scenarios="1"/>
  <mergeCells count="3">
    <mergeCell ref="A3:M3"/>
    <mergeCell ref="A2:N2"/>
    <mergeCell ref="A1:B1"/>
  </mergeCells>
  <phoneticPr fontId="2" type="noConversion"/>
  <printOptions horizontalCentered="1"/>
  <pageMargins left="0.11811023622047245" right="0.11811023622047245" top="0.51181102362204722" bottom="0.51181102362204722" header="0.31496062992125984" footer="0.31496062992125984"/>
  <pageSetup paperSize="9" orientation="landscape" r:id="rId1"/>
  <headerFooter>
    <oddFooter>&amp;C第&amp;P页，共 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微软用户</cp:lastModifiedBy>
  <cp:lastPrinted>2022-07-11T02:35:54Z</cp:lastPrinted>
  <dcterms:created xsi:type="dcterms:W3CDTF">2022-06-28T02:52:25Z</dcterms:created>
  <dcterms:modified xsi:type="dcterms:W3CDTF">2022-07-11T02:38:27Z</dcterms:modified>
</cp:coreProperties>
</file>