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730" activeTab="0"/>
  </bookViews>
  <sheets>
    <sheet name="总成绩" sheetId="1" r:id="rId1"/>
  </sheets>
  <definedNames>
    <definedName name="_xlnm._FilterDatabase" localSheetId="0" hidden="1">'总成绩'!$A$2:$J$39</definedName>
  </definedNames>
  <calcPr fullCalcOnLoad="1"/>
</workbook>
</file>

<file path=xl/sharedStrings.xml><?xml version="1.0" encoding="utf-8"?>
<sst xmlns="http://schemas.openxmlformats.org/spreadsheetml/2006/main" count="122" uniqueCount="102">
  <si>
    <t>2022年上海外国语大学三亚附属中学第一场公开招聘教师入围资格复审人员名单</t>
  </si>
  <si>
    <t>序号</t>
  </si>
  <si>
    <t>申报
岗位</t>
  </si>
  <si>
    <t>准考证号</t>
  </si>
  <si>
    <t>姓名</t>
  </si>
  <si>
    <t>笔试分数</t>
  </si>
  <si>
    <t>笔试成绩*0.4</t>
  </si>
  <si>
    <t>面试成绩</t>
  </si>
  <si>
    <t>面试成绩*0.6</t>
  </si>
  <si>
    <t>总分</t>
  </si>
  <si>
    <t>备注</t>
  </si>
  <si>
    <t>初中地理教师</t>
  </si>
  <si>
    <t>DL020042</t>
  </si>
  <si>
    <t>徐盈</t>
  </si>
  <si>
    <t>初中法语教师</t>
  </si>
  <si>
    <t>FY300026</t>
  </si>
  <si>
    <t>苏靖雯</t>
  </si>
  <si>
    <t>初中历史教师</t>
  </si>
  <si>
    <t>LS124929</t>
  </si>
  <si>
    <t>陈玉</t>
  </si>
  <si>
    <t>LS004212</t>
  </si>
  <si>
    <t>何贝贝</t>
  </si>
  <si>
    <t>初中品德教师</t>
  </si>
  <si>
    <t>PD190028</t>
  </si>
  <si>
    <t>高艳</t>
  </si>
  <si>
    <t>PD100035</t>
  </si>
  <si>
    <t>聂希明</t>
  </si>
  <si>
    <t>PD083233</t>
  </si>
  <si>
    <t>黄垂有</t>
  </si>
  <si>
    <t>初中生物教师</t>
  </si>
  <si>
    <t>SW311229</t>
  </si>
  <si>
    <t>施惠芳</t>
  </si>
  <si>
    <t>初中数学教师</t>
  </si>
  <si>
    <t>SX03061X</t>
  </si>
  <si>
    <t>孔德泉</t>
  </si>
  <si>
    <t>SX278678</t>
  </si>
  <si>
    <t>巨波</t>
  </si>
  <si>
    <t>SX272829</t>
  </si>
  <si>
    <t>田虹</t>
  </si>
  <si>
    <t>SX080614</t>
  </si>
  <si>
    <t>郝斌</t>
  </si>
  <si>
    <t>SX035723</t>
  </si>
  <si>
    <t>刘洋</t>
  </si>
  <si>
    <t>SX242525</t>
  </si>
  <si>
    <t>丁桂玲</t>
  </si>
  <si>
    <t>SX093529</t>
  </si>
  <si>
    <t>陈向红</t>
  </si>
  <si>
    <t>初中物理教师</t>
  </si>
  <si>
    <t>WL280023</t>
  </si>
  <si>
    <t>张婷婷</t>
  </si>
  <si>
    <t>初中西班牙语教师</t>
  </si>
  <si>
    <t>XY198021</t>
  </si>
  <si>
    <t>胡静</t>
  </si>
  <si>
    <t>初中英语教师</t>
  </si>
  <si>
    <t>EG072818</t>
  </si>
  <si>
    <t>于洋</t>
  </si>
  <si>
    <t>EG031357</t>
  </si>
  <si>
    <t>董力葳</t>
  </si>
  <si>
    <t>EG200026</t>
  </si>
  <si>
    <t>王东辉</t>
  </si>
  <si>
    <t>EG200058</t>
  </si>
  <si>
    <t>马智鑫</t>
  </si>
  <si>
    <t>EG055120</t>
  </si>
  <si>
    <t>叶娇</t>
  </si>
  <si>
    <t>EG270049</t>
  </si>
  <si>
    <t>刘紫滕</t>
  </si>
  <si>
    <t>EG292321</t>
  </si>
  <si>
    <t>林小菊</t>
  </si>
  <si>
    <t>初中语文教师</t>
  </si>
  <si>
    <t>YY211227</t>
  </si>
  <si>
    <t>甄宏伟</t>
  </si>
  <si>
    <t>YY022120</t>
  </si>
  <si>
    <t>任颖</t>
  </si>
  <si>
    <t>YY184444</t>
  </si>
  <si>
    <t>尹莲丽</t>
  </si>
  <si>
    <t>YY013048</t>
  </si>
  <si>
    <t>丁颖</t>
  </si>
  <si>
    <t>YY010465</t>
  </si>
  <si>
    <t>刘启琴</t>
  </si>
  <si>
    <t>YY140020</t>
  </si>
  <si>
    <t>王晓</t>
  </si>
  <si>
    <t>高中化学教师</t>
  </si>
  <si>
    <t>HX300016</t>
  </si>
  <si>
    <t>曹宇</t>
  </si>
  <si>
    <t>高中历史教师</t>
  </si>
  <si>
    <t>LS060418</t>
  </si>
  <si>
    <t>李正军</t>
  </si>
  <si>
    <t>高中数学教师</t>
  </si>
  <si>
    <t>SX171127</t>
  </si>
  <si>
    <t>曲丽倩</t>
  </si>
  <si>
    <t>高中英语教师</t>
  </si>
  <si>
    <t>EG205122</t>
  </si>
  <si>
    <t>鞠明玲子</t>
  </si>
  <si>
    <t>高中语文教师</t>
  </si>
  <si>
    <t>YY011514</t>
  </si>
  <si>
    <t>郑峰文</t>
  </si>
  <si>
    <t>教务员</t>
  </si>
  <si>
    <t>JW125466</t>
  </si>
  <si>
    <t>徐艳</t>
  </si>
  <si>
    <t>党务员</t>
  </si>
  <si>
    <t>DW200087</t>
  </si>
  <si>
    <t>李倩</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</si>
</sst>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50">
    <font>
      <sz val="12"/>
      <name val="宋体"/>
      <family val="0"/>
    </font>
    <font>
      <sz val="11"/>
      <name val="宋体"/>
      <family val="0"/>
    </font>
    <font>
      <sz val="11"/>
      <color indexed="8"/>
      <name val="宋体"/>
      <family val="0"/>
    </font>
    <font>
      <sz val="18"/>
      <color indexed="8"/>
      <name val="宋体"/>
      <family val="0"/>
    </font>
    <font>
      <b/>
      <sz val="11"/>
      <color indexed="9"/>
      <name val="宋体"/>
      <family val="0"/>
    </font>
    <font>
      <sz val="9"/>
      <color indexed="8"/>
      <name val="宋体"/>
      <family val="0"/>
    </font>
    <font>
      <sz val="9"/>
      <name val="宋体"/>
      <family val="0"/>
    </font>
    <font>
      <sz val="11"/>
      <color indexed="9"/>
      <name val="宋体"/>
      <family val="0"/>
    </font>
    <font>
      <sz val="11"/>
      <color indexed="62"/>
      <name val="宋体"/>
      <family val="0"/>
    </font>
    <font>
      <b/>
      <sz val="11"/>
      <color indexed="63"/>
      <name val="宋体"/>
      <family val="0"/>
    </font>
    <font>
      <b/>
      <sz val="18"/>
      <color indexed="54"/>
      <name val="宋体"/>
      <family val="0"/>
    </font>
    <font>
      <b/>
      <sz val="11"/>
      <color indexed="54"/>
      <name val="宋体"/>
      <family val="0"/>
    </font>
    <font>
      <sz val="11"/>
      <color indexed="16"/>
      <name val="宋体"/>
      <family val="0"/>
    </font>
    <font>
      <sz val="11"/>
      <color indexed="17"/>
      <name val="宋体"/>
      <family val="0"/>
    </font>
    <font>
      <u val="single"/>
      <sz val="11"/>
      <color indexed="12"/>
      <name val="宋体"/>
      <family val="0"/>
    </font>
    <font>
      <sz val="11"/>
      <color indexed="19"/>
      <name val="宋体"/>
      <family val="0"/>
    </font>
    <font>
      <b/>
      <sz val="13"/>
      <color indexed="54"/>
      <name val="宋体"/>
      <family val="0"/>
    </font>
    <font>
      <u val="single"/>
      <sz val="11"/>
      <color indexed="20"/>
      <name val="宋体"/>
      <family val="0"/>
    </font>
    <font>
      <b/>
      <sz val="11"/>
      <color indexed="8"/>
      <name val="宋体"/>
      <family val="0"/>
    </font>
    <font>
      <sz val="11"/>
      <color indexed="53"/>
      <name val="宋体"/>
      <family val="0"/>
    </font>
    <font>
      <sz val="11"/>
      <color indexed="10"/>
      <name val="宋体"/>
      <family val="0"/>
    </font>
    <font>
      <b/>
      <sz val="15"/>
      <color indexed="54"/>
      <name val="宋体"/>
      <family val="0"/>
    </font>
    <font>
      <i/>
      <sz val="11"/>
      <color indexed="2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Calibri"/>
      <family val="0"/>
    </font>
    <font>
      <b/>
      <sz val="11"/>
      <color theme="0"/>
      <name val="Calibri"/>
      <family val="0"/>
    </font>
    <font>
      <b/>
      <sz val="11"/>
      <color theme="0"/>
      <name val="宋体"/>
      <family val="0"/>
    </font>
    <font>
      <sz val="9"/>
      <color theme="1"/>
      <name val="Calibri"/>
      <family val="0"/>
    </font>
    <font>
      <sz val="9"/>
      <name val="Calibri"/>
      <family val="0"/>
    </font>
    <font>
      <sz val="9"/>
      <color rgb="FF00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4"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5">
    <xf numFmtId="0" fontId="0" fillId="0" borderId="0" xfId="0" applyAlignment="1">
      <alignment vertical="center"/>
    </xf>
    <xf numFmtId="0" fontId="0" fillId="0" borderId="0" xfId="0" applyFill="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left" vertical="center"/>
    </xf>
    <xf numFmtId="176" fontId="24" fillId="0" borderId="0" xfId="0" applyNumberFormat="1" applyFont="1" applyFill="1" applyBorder="1" applyAlignment="1">
      <alignment vertical="center"/>
    </xf>
    <xf numFmtId="177" fontId="0" fillId="0" borderId="0" xfId="0" applyNumberFormat="1" applyFill="1" applyAlignment="1">
      <alignment vertical="center"/>
    </xf>
    <xf numFmtId="0" fontId="0" fillId="0" borderId="0" xfId="0" applyNumberFormat="1" applyFill="1" applyAlignment="1">
      <alignment horizontal="center" vertical="center"/>
    </xf>
    <xf numFmtId="0" fontId="0" fillId="0" borderId="0" xfId="0" applyFill="1" applyAlignment="1">
      <alignment vertical="center"/>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xf>
    <xf numFmtId="176" fontId="44" fillId="0" borderId="9" xfId="0" applyNumberFormat="1" applyFont="1" applyFill="1" applyBorder="1" applyAlignment="1">
      <alignment horizontal="center" vertical="center"/>
    </xf>
    <xf numFmtId="0" fontId="44" fillId="0" borderId="9" xfId="0" applyNumberFormat="1" applyFont="1" applyFill="1" applyBorder="1" applyAlignment="1">
      <alignment horizontal="center" vertical="center"/>
    </xf>
    <xf numFmtId="0" fontId="45"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176" fontId="45" fillId="33" borderId="10" xfId="0" applyNumberFormat="1" applyFont="1" applyFill="1" applyBorder="1" applyAlignment="1">
      <alignment horizontal="center" vertical="center" wrapText="1"/>
    </xf>
    <xf numFmtId="0" fontId="45" fillId="33" borderId="10" xfId="0" applyNumberFormat="1" applyFont="1" applyFill="1" applyBorder="1" applyAlignment="1">
      <alignment horizontal="center" vertical="center" wrapText="1"/>
    </xf>
    <xf numFmtId="0" fontId="47"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176" fontId="49"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xf>
    <xf numFmtId="177" fontId="48" fillId="0" borderId="9" xfId="0" applyNumberFormat="1" applyFont="1" applyFill="1" applyBorder="1" applyAlignment="1">
      <alignment horizontal="center" vertical="center"/>
    </xf>
    <xf numFmtId="0" fontId="48" fillId="0" borderId="9" xfId="0" applyNumberFormat="1" applyFont="1" applyFill="1" applyBorder="1" applyAlignment="1">
      <alignment horizontal="center" vertical="center"/>
    </xf>
    <xf numFmtId="0" fontId="48" fillId="0" borderId="9" xfId="0" applyNumberFormat="1" applyFont="1" applyFill="1" applyBorder="1" applyAlignment="1">
      <alignment horizontal="center" vertical="center"/>
    </xf>
    <xf numFmtId="0" fontId="48" fillId="0" borderId="9" xfId="0" applyNumberFormat="1" applyFont="1" applyFill="1" applyBorder="1" applyAlignment="1">
      <alignment horizontal="center" vertical="center"/>
    </xf>
    <xf numFmtId="0" fontId="48"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zoomScaleSheetLayoutView="100" workbookViewId="0" topLeftCell="A1">
      <selection activeCell="L7" sqref="L7"/>
    </sheetView>
  </sheetViews>
  <sheetFormatPr defaultColWidth="9.00390625" defaultRowHeight="14.25"/>
  <cols>
    <col min="1" max="1" width="7.375" style="2" customWidth="1"/>
    <col min="2" max="2" width="16.125" style="3" customWidth="1"/>
    <col min="3" max="3" width="11.875" style="4" customWidth="1"/>
    <col min="4" max="4" width="11.875" style="2" customWidth="1"/>
    <col min="5" max="6" width="11.875" style="5" customWidth="1"/>
    <col min="7" max="7" width="11.875" style="6" customWidth="1"/>
    <col min="8" max="9" width="11.875" style="5" customWidth="1"/>
    <col min="10" max="10" width="11.875" style="7" customWidth="1"/>
    <col min="11" max="16384" width="9.00390625" style="7" customWidth="1"/>
  </cols>
  <sheetData>
    <row r="1" spans="1:10" ht="22.5">
      <c r="A1" s="8" t="s">
        <v>0</v>
      </c>
      <c r="B1" s="9"/>
      <c r="C1" s="10"/>
      <c r="D1" s="9"/>
      <c r="E1" s="9"/>
      <c r="F1" s="9"/>
      <c r="G1" s="11"/>
      <c r="H1" s="9"/>
      <c r="I1" s="9"/>
      <c r="J1" s="9"/>
    </row>
    <row r="2" spans="1:10" ht="27.75">
      <c r="A2" s="12" t="s">
        <v>1</v>
      </c>
      <c r="B2" s="13" t="s">
        <v>2</v>
      </c>
      <c r="C2" s="14" t="s">
        <v>3</v>
      </c>
      <c r="D2" s="13" t="s">
        <v>4</v>
      </c>
      <c r="E2" s="15" t="s">
        <v>5</v>
      </c>
      <c r="F2" s="15" t="s">
        <v>6</v>
      </c>
      <c r="G2" s="15" t="s">
        <v>7</v>
      </c>
      <c r="H2" s="15" t="s">
        <v>8</v>
      </c>
      <c r="I2" s="15" t="s">
        <v>9</v>
      </c>
      <c r="J2" s="15" t="s">
        <v>10</v>
      </c>
    </row>
    <row r="3" spans="1:10" s="1" customFormat="1" ht="15">
      <c r="A3" s="16">
        <v>1</v>
      </c>
      <c r="B3" s="17" t="s">
        <v>11</v>
      </c>
      <c r="C3" s="18" t="s">
        <v>12</v>
      </c>
      <c r="D3" s="17" t="s">
        <v>13</v>
      </c>
      <c r="E3" s="19">
        <v>70</v>
      </c>
      <c r="F3" s="20">
        <f aca="true" t="shared" si="0" ref="F3:F33">E3*0.4</f>
        <v>28</v>
      </c>
      <c r="G3" s="21">
        <v>62.67</v>
      </c>
      <c r="H3" s="20">
        <f aca="true" t="shared" si="1" ref="H3:H33">G3*0.6</f>
        <v>37.602</v>
      </c>
      <c r="I3" s="20">
        <f aca="true" t="shared" si="2" ref="I3:I33">F3+H3</f>
        <v>65.602</v>
      </c>
      <c r="J3" s="24"/>
    </row>
    <row r="4" spans="1:10" ht="15">
      <c r="A4" s="16">
        <v>2</v>
      </c>
      <c r="B4" s="17" t="s">
        <v>14</v>
      </c>
      <c r="C4" s="18" t="s">
        <v>15</v>
      </c>
      <c r="D4" s="17" t="s">
        <v>16</v>
      </c>
      <c r="E4" s="21">
        <v>72</v>
      </c>
      <c r="F4" s="20">
        <f t="shared" si="0"/>
        <v>28.8</v>
      </c>
      <c r="G4" s="21">
        <v>64.34</v>
      </c>
      <c r="H4" s="20">
        <f t="shared" si="1"/>
        <v>38.604</v>
      </c>
      <c r="I4" s="20">
        <f t="shared" si="2"/>
        <v>67.404</v>
      </c>
      <c r="J4" s="24"/>
    </row>
    <row r="5" spans="1:10" ht="15">
      <c r="A5" s="16">
        <v>3</v>
      </c>
      <c r="B5" s="17" t="s">
        <v>17</v>
      </c>
      <c r="C5" s="18" t="s">
        <v>18</v>
      </c>
      <c r="D5" s="17" t="s">
        <v>19</v>
      </c>
      <c r="E5" s="22">
        <v>78</v>
      </c>
      <c r="F5" s="20">
        <f t="shared" si="0"/>
        <v>31.200000000000003</v>
      </c>
      <c r="G5" s="22">
        <v>66.26</v>
      </c>
      <c r="H5" s="20">
        <f t="shared" si="1"/>
        <v>39.756</v>
      </c>
      <c r="I5" s="20">
        <f t="shared" si="2"/>
        <v>70.956</v>
      </c>
      <c r="J5" s="24"/>
    </row>
    <row r="6" spans="1:10" ht="15">
      <c r="A6" s="16">
        <v>4</v>
      </c>
      <c r="B6" s="17" t="s">
        <v>17</v>
      </c>
      <c r="C6" s="18" t="s">
        <v>20</v>
      </c>
      <c r="D6" s="17" t="s">
        <v>21</v>
      </c>
      <c r="E6" s="22">
        <v>76</v>
      </c>
      <c r="F6" s="20">
        <f t="shared" si="0"/>
        <v>30.400000000000002</v>
      </c>
      <c r="G6" s="22">
        <v>63.42</v>
      </c>
      <c r="H6" s="20">
        <f t="shared" si="1"/>
        <v>38.052</v>
      </c>
      <c r="I6" s="20">
        <f t="shared" si="2"/>
        <v>68.452</v>
      </c>
      <c r="J6" s="24"/>
    </row>
    <row r="7" spans="1:10" ht="15">
      <c r="A7" s="16">
        <v>5</v>
      </c>
      <c r="B7" s="17" t="s">
        <v>22</v>
      </c>
      <c r="C7" s="18" t="s">
        <v>23</v>
      </c>
      <c r="D7" s="17" t="s">
        <v>24</v>
      </c>
      <c r="E7" s="22">
        <v>70</v>
      </c>
      <c r="F7" s="20">
        <f t="shared" si="0"/>
        <v>28</v>
      </c>
      <c r="G7" s="22">
        <v>74.95</v>
      </c>
      <c r="H7" s="20">
        <f t="shared" si="1"/>
        <v>44.97</v>
      </c>
      <c r="I7" s="20">
        <f t="shared" si="2"/>
        <v>72.97</v>
      </c>
      <c r="J7" s="24"/>
    </row>
    <row r="8" spans="1:10" ht="15">
      <c r="A8" s="16">
        <v>6</v>
      </c>
      <c r="B8" s="17" t="s">
        <v>22</v>
      </c>
      <c r="C8" s="18" t="s">
        <v>25</v>
      </c>
      <c r="D8" s="17" t="s">
        <v>26</v>
      </c>
      <c r="E8" s="21">
        <v>62</v>
      </c>
      <c r="F8" s="20">
        <f t="shared" si="0"/>
        <v>24.8</v>
      </c>
      <c r="G8" s="21">
        <v>75.17</v>
      </c>
      <c r="H8" s="20">
        <f t="shared" si="1"/>
        <v>45.102</v>
      </c>
      <c r="I8" s="20">
        <f t="shared" si="2"/>
        <v>69.902</v>
      </c>
      <c r="J8" s="24"/>
    </row>
    <row r="9" spans="1:10" ht="15">
      <c r="A9" s="16">
        <v>7</v>
      </c>
      <c r="B9" s="17" t="s">
        <v>22</v>
      </c>
      <c r="C9" s="18" t="s">
        <v>27</v>
      </c>
      <c r="D9" s="17" t="s">
        <v>28</v>
      </c>
      <c r="E9" s="19">
        <v>68</v>
      </c>
      <c r="F9" s="20">
        <f t="shared" si="0"/>
        <v>27.200000000000003</v>
      </c>
      <c r="G9" s="19">
        <v>70.51</v>
      </c>
      <c r="H9" s="20">
        <f t="shared" si="1"/>
        <v>42.306000000000004</v>
      </c>
      <c r="I9" s="20">
        <f t="shared" si="2"/>
        <v>69.506</v>
      </c>
      <c r="J9" s="24"/>
    </row>
    <row r="10" spans="1:10" ht="15">
      <c r="A10" s="16">
        <v>8</v>
      </c>
      <c r="B10" s="17" t="s">
        <v>29</v>
      </c>
      <c r="C10" s="18" t="s">
        <v>30</v>
      </c>
      <c r="D10" s="17" t="s">
        <v>31</v>
      </c>
      <c r="E10" s="19">
        <v>73</v>
      </c>
      <c r="F10" s="20">
        <f t="shared" si="0"/>
        <v>29.200000000000003</v>
      </c>
      <c r="G10" s="19">
        <v>61.86</v>
      </c>
      <c r="H10" s="20">
        <f t="shared" si="1"/>
        <v>37.116</v>
      </c>
      <c r="I10" s="20">
        <f t="shared" si="2"/>
        <v>66.316</v>
      </c>
      <c r="J10" s="24"/>
    </row>
    <row r="11" spans="1:10" ht="15">
      <c r="A11" s="16">
        <v>9</v>
      </c>
      <c r="B11" s="17" t="s">
        <v>32</v>
      </c>
      <c r="C11" s="18" t="s">
        <v>33</v>
      </c>
      <c r="D11" s="17" t="s">
        <v>34</v>
      </c>
      <c r="E11" s="22">
        <v>78</v>
      </c>
      <c r="F11" s="20">
        <f t="shared" si="0"/>
        <v>31.200000000000003</v>
      </c>
      <c r="G11" s="22">
        <v>85.99</v>
      </c>
      <c r="H11" s="20">
        <f t="shared" si="1"/>
        <v>51.593999999999994</v>
      </c>
      <c r="I11" s="20">
        <f t="shared" si="2"/>
        <v>82.794</v>
      </c>
      <c r="J11" s="24"/>
    </row>
    <row r="12" spans="1:10" ht="15">
      <c r="A12" s="16">
        <v>10</v>
      </c>
      <c r="B12" s="17" t="s">
        <v>32</v>
      </c>
      <c r="C12" s="18" t="s">
        <v>35</v>
      </c>
      <c r="D12" s="17" t="s">
        <v>36</v>
      </c>
      <c r="E12" s="22">
        <v>77</v>
      </c>
      <c r="F12" s="20">
        <f t="shared" si="0"/>
        <v>30.8</v>
      </c>
      <c r="G12" s="22">
        <v>84.81</v>
      </c>
      <c r="H12" s="20">
        <f t="shared" si="1"/>
        <v>50.886</v>
      </c>
      <c r="I12" s="20">
        <f t="shared" si="2"/>
        <v>81.686</v>
      </c>
      <c r="J12" s="24"/>
    </row>
    <row r="13" spans="1:10" ht="15">
      <c r="A13" s="16">
        <v>11</v>
      </c>
      <c r="B13" s="17" t="s">
        <v>32</v>
      </c>
      <c r="C13" s="18" t="s">
        <v>37</v>
      </c>
      <c r="D13" s="17" t="s">
        <v>38</v>
      </c>
      <c r="E13" s="21">
        <v>75</v>
      </c>
      <c r="F13" s="20">
        <f t="shared" si="0"/>
        <v>30</v>
      </c>
      <c r="G13" s="21">
        <v>80.74</v>
      </c>
      <c r="H13" s="20">
        <f t="shared" si="1"/>
        <v>48.443999999999996</v>
      </c>
      <c r="I13" s="20">
        <f t="shared" si="2"/>
        <v>78.44399999999999</v>
      </c>
      <c r="J13" s="24"/>
    </row>
    <row r="14" spans="1:10" ht="15">
      <c r="A14" s="16">
        <v>12</v>
      </c>
      <c r="B14" s="17" t="s">
        <v>32</v>
      </c>
      <c r="C14" s="18" t="s">
        <v>39</v>
      </c>
      <c r="D14" s="17" t="s">
        <v>40</v>
      </c>
      <c r="E14" s="22">
        <v>70</v>
      </c>
      <c r="F14" s="20">
        <f t="shared" si="0"/>
        <v>28</v>
      </c>
      <c r="G14" s="22">
        <v>70.63</v>
      </c>
      <c r="H14" s="20">
        <f t="shared" si="1"/>
        <v>42.37799999999999</v>
      </c>
      <c r="I14" s="20">
        <f t="shared" si="2"/>
        <v>70.37799999999999</v>
      </c>
      <c r="J14" s="24"/>
    </row>
    <row r="15" spans="1:10" ht="15">
      <c r="A15" s="16">
        <v>13</v>
      </c>
      <c r="B15" s="17" t="s">
        <v>32</v>
      </c>
      <c r="C15" s="18" t="s">
        <v>41</v>
      </c>
      <c r="D15" s="17" t="s">
        <v>42</v>
      </c>
      <c r="E15" s="22">
        <v>69</v>
      </c>
      <c r="F15" s="20">
        <f t="shared" si="0"/>
        <v>27.6</v>
      </c>
      <c r="G15" s="22">
        <v>69.22</v>
      </c>
      <c r="H15" s="20">
        <f t="shared" si="1"/>
        <v>41.532</v>
      </c>
      <c r="I15" s="20">
        <f t="shared" si="2"/>
        <v>69.132</v>
      </c>
      <c r="J15" s="24"/>
    </row>
    <row r="16" spans="1:10" ht="15">
      <c r="A16" s="16">
        <v>14</v>
      </c>
      <c r="B16" s="17" t="s">
        <v>32</v>
      </c>
      <c r="C16" s="18" t="s">
        <v>43</v>
      </c>
      <c r="D16" s="17" t="s">
        <v>44</v>
      </c>
      <c r="E16" s="22">
        <v>64</v>
      </c>
      <c r="F16" s="20">
        <f t="shared" si="0"/>
        <v>25.6</v>
      </c>
      <c r="G16" s="22">
        <v>67.9</v>
      </c>
      <c r="H16" s="20">
        <f t="shared" si="1"/>
        <v>40.74</v>
      </c>
      <c r="I16" s="20">
        <f t="shared" si="2"/>
        <v>66.34</v>
      </c>
      <c r="J16" s="24"/>
    </row>
    <row r="17" spans="1:10" ht="15">
      <c r="A17" s="16">
        <v>15</v>
      </c>
      <c r="B17" s="17" t="s">
        <v>32</v>
      </c>
      <c r="C17" s="18" t="s">
        <v>45</v>
      </c>
      <c r="D17" s="17" t="s">
        <v>46</v>
      </c>
      <c r="E17" s="22">
        <v>60</v>
      </c>
      <c r="F17" s="20">
        <f t="shared" si="0"/>
        <v>24</v>
      </c>
      <c r="G17" s="22">
        <v>67.51</v>
      </c>
      <c r="H17" s="20">
        <f t="shared" si="1"/>
        <v>40.506</v>
      </c>
      <c r="I17" s="20">
        <f t="shared" si="2"/>
        <v>64.506</v>
      </c>
      <c r="J17" s="24"/>
    </row>
    <row r="18" spans="1:10" ht="15">
      <c r="A18" s="16">
        <v>16</v>
      </c>
      <c r="B18" s="17" t="s">
        <v>47</v>
      </c>
      <c r="C18" s="18" t="s">
        <v>48</v>
      </c>
      <c r="D18" s="17" t="s">
        <v>49</v>
      </c>
      <c r="E18" s="22">
        <v>79</v>
      </c>
      <c r="F18" s="20">
        <f t="shared" si="0"/>
        <v>31.6</v>
      </c>
      <c r="G18" s="22">
        <v>75.91</v>
      </c>
      <c r="H18" s="20">
        <f t="shared" si="1"/>
        <v>45.546</v>
      </c>
      <c r="I18" s="20">
        <f t="shared" si="2"/>
        <v>77.146</v>
      </c>
      <c r="J18" s="24"/>
    </row>
    <row r="19" spans="1:10" ht="15">
      <c r="A19" s="16">
        <v>17</v>
      </c>
      <c r="B19" s="17" t="s">
        <v>50</v>
      </c>
      <c r="C19" s="18" t="s">
        <v>51</v>
      </c>
      <c r="D19" s="17" t="s">
        <v>52</v>
      </c>
      <c r="E19" s="23">
        <v>80</v>
      </c>
      <c r="F19" s="20">
        <f t="shared" si="0"/>
        <v>32</v>
      </c>
      <c r="G19" s="21">
        <v>68.61</v>
      </c>
      <c r="H19" s="20">
        <f t="shared" si="1"/>
        <v>41.166</v>
      </c>
      <c r="I19" s="20">
        <f t="shared" si="2"/>
        <v>73.166</v>
      </c>
      <c r="J19" s="24"/>
    </row>
    <row r="20" spans="1:10" ht="15">
      <c r="A20" s="16">
        <v>18</v>
      </c>
      <c r="B20" s="17" t="s">
        <v>53</v>
      </c>
      <c r="C20" s="18" t="s">
        <v>54</v>
      </c>
      <c r="D20" s="17" t="s">
        <v>55</v>
      </c>
      <c r="E20" s="22">
        <v>78</v>
      </c>
      <c r="F20" s="20">
        <f t="shared" si="0"/>
        <v>31.200000000000003</v>
      </c>
      <c r="G20" s="22">
        <v>77.28</v>
      </c>
      <c r="H20" s="20">
        <f t="shared" si="1"/>
        <v>46.368</v>
      </c>
      <c r="I20" s="20">
        <f t="shared" si="2"/>
        <v>77.56800000000001</v>
      </c>
      <c r="J20" s="24"/>
    </row>
    <row r="21" spans="1:10" ht="15">
      <c r="A21" s="16">
        <v>19</v>
      </c>
      <c r="B21" s="17" t="s">
        <v>53</v>
      </c>
      <c r="C21" s="18" t="s">
        <v>56</v>
      </c>
      <c r="D21" s="17" t="s">
        <v>57</v>
      </c>
      <c r="E21" s="21">
        <v>76</v>
      </c>
      <c r="F21" s="20">
        <f t="shared" si="0"/>
        <v>30.400000000000002</v>
      </c>
      <c r="G21" s="21">
        <v>76.67</v>
      </c>
      <c r="H21" s="20">
        <f t="shared" si="1"/>
        <v>46.002</v>
      </c>
      <c r="I21" s="20">
        <f t="shared" si="2"/>
        <v>76.402</v>
      </c>
      <c r="J21" s="24"/>
    </row>
    <row r="22" spans="1:10" ht="15">
      <c r="A22" s="16">
        <v>20</v>
      </c>
      <c r="B22" s="17" t="s">
        <v>53</v>
      </c>
      <c r="C22" s="18" t="s">
        <v>58</v>
      </c>
      <c r="D22" s="17" t="s">
        <v>59</v>
      </c>
      <c r="E22" s="22">
        <v>74</v>
      </c>
      <c r="F22" s="20">
        <f t="shared" si="0"/>
        <v>29.6</v>
      </c>
      <c r="G22" s="22">
        <v>70.63</v>
      </c>
      <c r="H22" s="20">
        <f t="shared" si="1"/>
        <v>42.37799999999999</v>
      </c>
      <c r="I22" s="20">
        <f t="shared" si="2"/>
        <v>71.978</v>
      </c>
      <c r="J22" s="24"/>
    </row>
    <row r="23" spans="1:10" ht="15">
      <c r="A23" s="16">
        <v>21</v>
      </c>
      <c r="B23" s="17" t="s">
        <v>53</v>
      </c>
      <c r="C23" s="18" t="s">
        <v>60</v>
      </c>
      <c r="D23" s="17" t="s">
        <v>61</v>
      </c>
      <c r="E23" s="21">
        <v>66</v>
      </c>
      <c r="F23" s="20">
        <f t="shared" si="0"/>
        <v>26.400000000000002</v>
      </c>
      <c r="G23" s="21">
        <v>74.5</v>
      </c>
      <c r="H23" s="20">
        <f t="shared" si="1"/>
        <v>44.699999999999996</v>
      </c>
      <c r="I23" s="20">
        <f t="shared" si="2"/>
        <v>71.1</v>
      </c>
      <c r="J23" s="24"/>
    </row>
    <row r="24" spans="1:10" ht="15">
      <c r="A24" s="16">
        <v>22</v>
      </c>
      <c r="B24" s="17" t="s">
        <v>53</v>
      </c>
      <c r="C24" s="18" t="s">
        <v>62</v>
      </c>
      <c r="D24" s="17" t="s">
        <v>63</v>
      </c>
      <c r="E24" s="22">
        <v>64</v>
      </c>
      <c r="F24" s="20">
        <f t="shared" si="0"/>
        <v>25.6</v>
      </c>
      <c r="G24" s="22">
        <v>75.47</v>
      </c>
      <c r="H24" s="20">
        <f t="shared" si="1"/>
        <v>45.282</v>
      </c>
      <c r="I24" s="20">
        <f t="shared" si="2"/>
        <v>70.882</v>
      </c>
      <c r="J24" s="24"/>
    </row>
    <row r="25" spans="1:10" ht="15">
      <c r="A25" s="16">
        <v>23</v>
      </c>
      <c r="B25" s="17" t="s">
        <v>53</v>
      </c>
      <c r="C25" s="18" t="s">
        <v>64</v>
      </c>
      <c r="D25" s="17" t="s">
        <v>65</v>
      </c>
      <c r="E25" s="22">
        <v>62</v>
      </c>
      <c r="F25" s="20">
        <f t="shared" si="0"/>
        <v>24.8</v>
      </c>
      <c r="G25" s="21">
        <v>74.82</v>
      </c>
      <c r="H25" s="20">
        <f t="shared" si="1"/>
        <v>44.891999999999996</v>
      </c>
      <c r="I25" s="20">
        <f t="shared" si="2"/>
        <v>69.692</v>
      </c>
      <c r="J25" s="24"/>
    </row>
    <row r="26" spans="1:10" ht="15">
      <c r="A26" s="16">
        <v>24</v>
      </c>
      <c r="B26" s="17" t="s">
        <v>53</v>
      </c>
      <c r="C26" s="18" t="s">
        <v>66</v>
      </c>
      <c r="D26" s="17" t="s">
        <v>67</v>
      </c>
      <c r="E26" s="22">
        <v>68</v>
      </c>
      <c r="F26" s="20">
        <f t="shared" si="0"/>
        <v>27.200000000000003</v>
      </c>
      <c r="G26" s="22">
        <v>68.87</v>
      </c>
      <c r="H26" s="20">
        <f t="shared" si="1"/>
        <v>41.322</v>
      </c>
      <c r="I26" s="20">
        <f t="shared" si="2"/>
        <v>68.522</v>
      </c>
      <c r="J26" s="24"/>
    </row>
    <row r="27" spans="1:10" ht="15">
      <c r="A27" s="16">
        <v>25</v>
      </c>
      <c r="B27" s="17" t="s">
        <v>68</v>
      </c>
      <c r="C27" s="18" t="s">
        <v>69</v>
      </c>
      <c r="D27" s="17" t="s">
        <v>70</v>
      </c>
      <c r="E27" s="22">
        <v>75</v>
      </c>
      <c r="F27" s="20">
        <f t="shared" si="0"/>
        <v>30</v>
      </c>
      <c r="G27" s="22">
        <v>69.59</v>
      </c>
      <c r="H27" s="20">
        <f t="shared" si="1"/>
        <v>41.754</v>
      </c>
      <c r="I27" s="20">
        <f t="shared" si="2"/>
        <v>71.75399999999999</v>
      </c>
      <c r="J27" s="24"/>
    </row>
    <row r="28" spans="1:10" ht="15">
      <c r="A28" s="16">
        <v>26</v>
      </c>
      <c r="B28" s="17" t="s">
        <v>68</v>
      </c>
      <c r="C28" s="18" t="s">
        <v>71</v>
      </c>
      <c r="D28" s="17" t="s">
        <v>72</v>
      </c>
      <c r="E28" s="22">
        <v>70</v>
      </c>
      <c r="F28" s="20">
        <f t="shared" si="0"/>
        <v>28</v>
      </c>
      <c r="G28" s="22">
        <v>68.52</v>
      </c>
      <c r="H28" s="20">
        <f t="shared" si="1"/>
        <v>41.111999999999995</v>
      </c>
      <c r="I28" s="20">
        <f t="shared" si="2"/>
        <v>69.112</v>
      </c>
      <c r="J28" s="24"/>
    </row>
    <row r="29" spans="1:10" ht="15">
      <c r="A29" s="16">
        <v>27</v>
      </c>
      <c r="B29" s="17" t="s">
        <v>68</v>
      </c>
      <c r="C29" s="18" t="s">
        <v>73</v>
      </c>
      <c r="D29" s="17" t="s">
        <v>74</v>
      </c>
      <c r="E29" s="22">
        <v>73</v>
      </c>
      <c r="F29" s="20">
        <f t="shared" si="0"/>
        <v>29.200000000000003</v>
      </c>
      <c r="G29" s="22">
        <v>66.32</v>
      </c>
      <c r="H29" s="20">
        <f t="shared" si="1"/>
        <v>39.791999999999994</v>
      </c>
      <c r="I29" s="20">
        <f t="shared" si="2"/>
        <v>68.99199999999999</v>
      </c>
      <c r="J29" s="24"/>
    </row>
    <row r="30" spans="1:10" ht="15">
      <c r="A30" s="16">
        <v>28</v>
      </c>
      <c r="B30" s="17" t="s">
        <v>68</v>
      </c>
      <c r="C30" s="18" t="s">
        <v>75</v>
      </c>
      <c r="D30" s="17" t="s">
        <v>76</v>
      </c>
      <c r="E30" s="22">
        <v>75</v>
      </c>
      <c r="F30" s="20">
        <f t="shared" si="0"/>
        <v>30</v>
      </c>
      <c r="G30" s="22">
        <v>62.45</v>
      </c>
      <c r="H30" s="20">
        <f t="shared" si="1"/>
        <v>37.47</v>
      </c>
      <c r="I30" s="20">
        <f t="shared" si="2"/>
        <v>67.47</v>
      </c>
      <c r="J30" s="24"/>
    </row>
    <row r="31" spans="1:10" ht="15">
      <c r="A31" s="16">
        <v>29</v>
      </c>
      <c r="B31" s="17" t="s">
        <v>68</v>
      </c>
      <c r="C31" s="18" t="s">
        <v>77</v>
      </c>
      <c r="D31" s="17" t="s">
        <v>78</v>
      </c>
      <c r="E31" s="22">
        <v>69</v>
      </c>
      <c r="F31" s="20">
        <f t="shared" si="0"/>
        <v>27.6</v>
      </c>
      <c r="G31" s="22">
        <v>66.28</v>
      </c>
      <c r="H31" s="20">
        <f t="shared" si="1"/>
        <v>39.768</v>
      </c>
      <c r="I31" s="20">
        <f t="shared" si="2"/>
        <v>67.368</v>
      </c>
      <c r="J31" s="24"/>
    </row>
    <row r="32" spans="1:10" ht="15">
      <c r="A32" s="16">
        <v>30</v>
      </c>
      <c r="B32" s="17" t="s">
        <v>68</v>
      </c>
      <c r="C32" s="18" t="s">
        <v>79</v>
      </c>
      <c r="D32" s="17" t="s">
        <v>80</v>
      </c>
      <c r="E32" s="22">
        <v>75</v>
      </c>
      <c r="F32" s="20">
        <f t="shared" si="0"/>
        <v>30</v>
      </c>
      <c r="G32" s="22">
        <v>61.48</v>
      </c>
      <c r="H32" s="20">
        <f t="shared" si="1"/>
        <v>36.888</v>
      </c>
      <c r="I32" s="20">
        <f t="shared" si="2"/>
        <v>66.888</v>
      </c>
      <c r="J32" s="24"/>
    </row>
    <row r="33" spans="1:10" ht="15">
      <c r="A33" s="16">
        <v>31</v>
      </c>
      <c r="B33" s="17" t="s">
        <v>81</v>
      </c>
      <c r="C33" s="18" t="s">
        <v>82</v>
      </c>
      <c r="D33" s="17" t="s">
        <v>83</v>
      </c>
      <c r="E33" s="22">
        <v>75</v>
      </c>
      <c r="F33" s="20">
        <f t="shared" si="0"/>
        <v>30</v>
      </c>
      <c r="G33" s="22">
        <v>63.78</v>
      </c>
      <c r="H33" s="20">
        <f t="shared" si="1"/>
        <v>38.268</v>
      </c>
      <c r="I33" s="20">
        <f t="shared" si="2"/>
        <v>68.268</v>
      </c>
      <c r="J33" s="24"/>
    </row>
    <row r="34" spans="1:10" ht="15">
      <c r="A34" s="16">
        <v>32</v>
      </c>
      <c r="B34" s="17" t="s">
        <v>84</v>
      </c>
      <c r="C34" s="18" t="s">
        <v>85</v>
      </c>
      <c r="D34" s="17" t="s">
        <v>86</v>
      </c>
      <c r="E34" s="22">
        <v>80</v>
      </c>
      <c r="F34" s="20">
        <f aca="true" t="shared" si="3" ref="F34:F39">E34*0.4</f>
        <v>32</v>
      </c>
      <c r="G34" s="22">
        <v>64.58</v>
      </c>
      <c r="H34" s="20">
        <f aca="true" t="shared" si="4" ref="H34:H39">G34*0.6</f>
        <v>38.748</v>
      </c>
      <c r="I34" s="20">
        <f aca="true" t="shared" si="5" ref="I34:I39">F34+H34</f>
        <v>70.74799999999999</v>
      </c>
      <c r="J34" s="24"/>
    </row>
    <row r="35" spans="1:10" ht="15">
      <c r="A35" s="16">
        <v>33</v>
      </c>
      <c r="B35" s="17" t="s">
        <v>87</v>
      </c>
      <c r="C35" s="18" t="s">
        <v>88</v>
      </c>
      <c r="D35" s="17" t="s">
        <v>89</v>
      </c>
      <c r="E35" s="22">
        <v>65</v>
      </c>
      <c r="F35" s="20">
        <f t="shared" si="3"/>
        <v>26</v>
      </c>
      <c r="G35" s="22">
        <v>62.54</v>
      </c>
      <c r="H35" s="20">
        <f t="shared" si="4"/>
        <v>37.524</v>
      </c>
      <c r="I35" s="20">
        <f t="shared" si="5"/>
        <v>63.524</v>
      </c>
      <c r="J35" s="24"/>
    </row>
    <row r="36" spans="1:10" ht="15">
      <c r="A36" s="16">
        <v>34</v>
      </c>
      <c r="B36" s="17" t="s">
        <v>90</v>
      </c>
      <c r="C36" s="18" t="s">
        <v>91</v>
      </c>
      <c r="D36" s="17" t="s">
        <v>92</v>
      </c>
      <c r="E36" s="22">
        <v>74</v>
      </c>
      <c r="F36" s="20">
        <f t="shared" si="3"/>
        <v>29.6</v>
      </c>
      <c r="G36" s="22">
        <v>68.84</v>
      </c>
      <c r="H36" s="20">
        <f t="shared" si="4"/>
        <v>41.304</v>
      </c>
      <c r="I36" s="20">
        <f t="shared" si="5"/>
        <v>70.904</v>
      </c>
      <c r="J36" s="24"/>
    </row>
    <row r="37" spans="1:10" ht="15">
      <c r="A37" s="16">
        <v>35</v>
      </c>
      <c r="B37" s="17" t="s">
        <v>93</v>
      </c>
      <c r="C37" s="18" t="s">
        <v>94</v>
      </c>
      <c r="D37" s="17" t="s">
        <v>95</v>
      </c>
      <c r="E37" s="22">
        <v>80</v>
      </c>
      <c r="F37" s="20">
        <f t="shared" si="3"/>
        <v>32</v>
      </c>
      <c r="G37" s="22">
        <v>64.76</v>
      </c>
      <c r="H37" s="20">
        <f t="shared" si="4"/>
        <v>38.856</v>
      </c>
      <c r="I37" s="20">
        <f t="shared" si="5"/>
        <v>70.856</v>
      </c>
      <c r="J37" s="24"/>
    </row>
    <row r="38" spans="1:10" ht="15">
      <c r="A38" s="16">
        <v>36</v>
      </c>
      <c r="B38" s="17" t="s">
        <v>96</v>
      </c>
      <c r="C38" s="18" t="s">
        <v>97</v>
      </c>
      <c r="D38" s="17" t="s">
        <v>98</v>
      </c>
      <c r="E38" s="22">
        <v>75</v>
      </c>
      <c r="F38" s="20">
        <f t="shared" si="3"/>
        <v>30</v>
      </c>
      <c r="G38" s="22">
        <v>69.97</v>
      </c>
      <c r="H38" s="20">
        <f t="shared" si="4"/>
        <v>41.982</v>
      </c>
      <c r="I38" s="20">
        <f t="shared" si="5"/>
        <v>71.982</v>
      </c>
      <c r="J38" s="24"/>
    </row>
    <row r="39" spans="1:10" ht="15">
      <c r="A39" s="16">
        <v>37</v>
      </c>
      <c r="B39" s="17" t="s">
        <v>99</v>
      </c>
      <c r="C39" s="18" t="s">
        <v>100</v>
      </c>
      <c r="D39" s="17" t="s">
        <v>101</v>
      </c>
      <c r="E39" s="22">
        <v>70</v>
      </c>
      <c r="F39" s="20">
        <f t="shared" si="3"/>
        <v>28</v>
      </c>
      <c r="G39" s="22">
        <v>70.65</v>
      </c>
      <c r="H39" s="20">
        <f t="shared" si="4"/>
        <v>42.39</v>
      </c>
      <c r="I39" s="20">
        <f t="shared" si="5"/>
        <v>70.39</v>
      </c>
      <c r="J39" s="24"/>
    </row>
  </sheetData>
  <sheetProtection/>
  <autoFilter ref="A2:J39">
    <sortState ref="A3:J39">
      <sortCondition sortBy="value" ref="B3:B39"/>
    </sortState>
  </autoFilter>
  <mergeCells count="1">
    <mergeCell ref="A1:J1"/>
  </mergeCells>
  <conditionalFormatting sqref="D3">
    <cfRule type="expression" priority="195" dxfId="0" stopIfTrue="1">
      <formula>AND(COUNTIF($D$3,D3)&gt;1,NOT(ISBLANK(D3)))</formula>
    </cfRule>
  </conditionalFormatting>
  <conditionalFormatting sqref="D27">
    <cfRule type="expression" priority="135" dxfId="0" stopIfTrue="1">
      <formula>AND(COUNTIF($D$27,D27)&gt;1,NOT(ISBLANK(D27)))</formula>
    </cfRule>
  </conditionalFormatting>
  <conditionalFormatting sqref="D28">
    <cfRule type="expression" priority="134" dxfId="0" stopIfTrue="1">
      <formula>AND(COUNTIF($D$28,D28)&gt;1,NOT(ISBLANK(D28)))</formula>
    </cfRule>
  </conditionalFormatting>
  <conditionalFormatting sqref="D29">
    <cfRule type="expression" priority="133" dxfId="0" stopIfTrue="1">
      <formula>AND(COUNTIF($D$29,D29)&gt;1,NOT(ISBLANK(D29)))</formula>
    </cfRule>
  </conditionalFormatting>
  <conditionalFormatting sqref="D30">
    <cfRule type="expression" priority="132" dxfId="0" stopIfTrue="1">
      <formula>AND(COUNTIF($D$30,D30)&gt;1,NOT(ISBLANK(D30)))</formula>
    </cfRule>
  </conditionalFormatting>
  <conditionalFormatting sqref="D31">
    <cfRule type="expression" priority="131" dxfId="0" stopIfTrue="1">
      <formula>AND(COUNTIF($D$31,D31)&gt;1,NOT(ISBLANK(D31)))</formula>
    </cfRule>
  </conditionalFormatting>
  <conditionalFormatting sqref="D32">
    <cfRule type="expression" priority="130" dxfId="0" stopIfTrue="1">
      <formula>AND(COUNTIF($D$32,D32)&gt;1,NOT(ISBLANK(D32)))</formula>
    </cfRule>
  </conditionalFormatting>
  <conditionalFormatting sqref="D33">
    <cfRule type="expression" priority="71" dxfId="0" stopIfTrue="1">
      <formula>AND(COUNTIF($D$33,D33)&gt;1,NOT(ISBLANK(D33)))</formula>
    </cfRule>
  </conditionalFormatting>
  <conditionalFormatting sqref="D34">
    <cfRule type="expression" priority="63" dxfId="0" stopIfTrue="1">
      <formula>AND(COUNTIF($D$34,D34)&gt;1,NOT(ISBLANK(D34)))</formula>
    </cfRule>
  </conditionalFormatting>
  <conditionalFormatting sqref="D35">
    <cfRule type="expression" priority="55" dxfId="0" stopIfTrue="1">
      <formula>AND(COUNTIF($D$35,D35)&gt;1,NOT(ISBLANK(D35)))</formula>
    </cfRule>
  </conditionalFormatting>
  <conditionalFormatting sqref="D36">
    <cfRule type="expression" priority="39" dxfId="0" stopIfTrue="1">
      <formula>AND(COUNTIF($D$36,D36)&gt;1,NOT(ISBLANK(D36)))</formula>
    </cfRule>
  </conditionalFormatting>
  <conditionalFormatting sqref="D37">
    <cfRule type="expression" priority="31" dxfId="0" stopIfTrue="1">
      <formula>AND(COUNTIF($D$37,D37)&gt;1,NOT(ISBLANK(D37)))</formula>
    </cfRule>
  </conditionalFormatting>
  <conditionalFormatting sqref="D38">
    <cfRule type="expression" priority="15" dxfId="0" stopIfTrue="1">
      <formula>AND(COUNTIF($D$38,D38)&gt;1,NOT(ISBLANK(D38)))</formula>
    </cfRule>
  </conditionalFormatting>
  <conditionalFormatting sqref="D39">
    <cfRule type="expression" priority="1" dxfId="0" stopIfTrue="1">
      <formula>AND(COUNTIF($D$39,D39)&gt;1,NOT(ISBLANK(D39)))</formula>
    </cfRule>
  </conditionalFormatting>
  <conditionalFormatting sqref="D2 D4:D26 D40:D65536">
    <cfRule type="expression" priority="196" dxfId="0" stopIfTrue="1">
      <formula>AND(COUNTIF($D$2,D2)+COUNTIF($D$4:$D$26,D2)+COUNTIF($D$40:$D$65536,D2)&gt;1,NOT(ISBLANK(D2)))</formula>
    </cfRule>
  </conditionalFormatting>
  <printOptions/>
  <pageMargins left="0.75" right="0.75" top="1" bottom="1" header="0.5118055555555555" footer="0.5118055555555555"/>
  <pageSetup fitToHeight="0" fitToWidth="1" orientation="portrait" paperSize="9" scale="5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CC</cp:lastModifiedBy>
  <dcterms:created xsi:type="dcterms:W3CDTF">2019-12-21T13:12:26Z</dcterms:created>
  <dcterms:modified xsi:type="dcterms:W3CDTF">2022-06-21T00:53:21Z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3F0A20E7AC5C4898BA2766738A82E4B4</vt:lpwstr>
  </property>
  <property fmtid="{D5CDD505-2E9C-101B-9397-08002B2CF9AE}" pid="5" name="KSOReadingLayo">
    <vt:bool>true</vt:bool>
  </property>
</Properties>
</file>