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<sst xmlns="http://schemas.openxmlformats.org/spreadsheetml/2006/main" count="173" uniqueCount="100">
  <si>
    <t>昆明市教育体育局2021年直属学校（单位）公开选调拟聘人员公示</t>
  </si>
  <si>
    <t>序号</t>
  </si>
  <si>
    <t>选调单位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</si>
  <si>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</si>
  <si>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</si>
  <si>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</si>
  <si>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</si>
  <si>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</si>
  <si>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</si>
  <si>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</si>
  <si>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</si>
  <si>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选调岗位</t>
  </si>
  <si>
    <t>岗位代码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</si>
  <si>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</si>
  <si>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</si>
  <si>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</si>
  <si>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</si>
  <si>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</si>
  <si>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</si>
  <si>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</si>
  <si>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</si>
  <si>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</si>
  <si>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</si>
  <si>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昆明市中华小学</t>
  </si>
  <si>
    <t>小学语文</t>
  </si>
  <si>
    <t>本科及以上学历</t>
  </si>
  <si>
    <t>0401教育学类、0501中国语言文学类</t>
  </si>
  <si>
    <t>1.具有小学及以上教师资格证；2.普通话等级证书二级甲等及以上；3.中小学教师系列中级职称及以上；</t>
  </si>
  <si>
    <t>20207413</t>
  </si>
  <si>
    <t>黄丹泓</t>
  </si>
  <si>
    <t>女</t>
  </si>
  <si>
    <t>玉溪师范学院</t>
  </si>
  <si>
    <t>对外汉语</t>
  </si>
  <si>
    <t>本科（学士）</t>
  </si>
  <si>
    <t>合格</t>
  </si>
  <si>
    <t>20207715</t>
  </si>
  <si>
    <t>严勤锦</t>
  </si>
  <si>
    <t>云南师范大学</t>
  </si>
  <si>
    <t>汉语言文学</t>
  </si>
  <si>
    <t>本科</t>
  </si>
  <si>
    <t>20207623</t>
  </si>
  <si>
    <t>胡耀</t>
  </si>
  <si>
    <t>男</t>
  </si>
  <si>
    <t>昆明学院</t>
  </si>
  <si>
    <t>20207404</t>
  </si>
  <si>
    <t>赵艳华</t>
  </si>
  <si>
    <t>张宇鹏</t>
  </si>
  <si>
    <t>楚雄师范学院</t>
  </si>
  <si>
    <t>递补</t>
  </si>
  <si>
    <t>小学音乐</t>
  </si>
  <si>
    <t>0401教育学类、1302音乐与舞蹈学类</t>
  </si>
  <si>
    <t>1.具有小学及以上教师资格证；2.普通话等级证书二级乙等及以上；3.中级职称及以上；</t>
  </si>
  <si>
    <t>20207325</t>
  </si>
  <si>
    <t>周寅</t>
  </si>
  <si>
    <t>西南大学</t>
  </si>
  <si>
    <t>音乐学</t>
  </si>
  <si>
    <t>20207309</t>
  </si>
  <si>
    <t>李璐</t>
  </si>
  <si>
    <t>云南艺术学院</t>
  </si>
  <si>
    <t>音乐学（师范类）</t>
  </si>
  <si>
    <t>小学英语</t>
  </si>
  <si>
    <t>050201英语</t>
  </si>
  <si>
    <t>徐秋丽</t>
  </si>
  <si>
    <t>黔南民族师范学院</t>
  </si>
  <si>
    <t>英语</t>
  </si>
  <si>
    <t>昆明市外国语学校</t>
  </si>
  <si>
    <t>中学政治教师</t>
  </si>
  <si>
    <t>0302政治学类
0305马克思主义理论类</t>
  </si>
  <si>
    <t>1、高中政治教师教师资格证
2、普通话等级证二级乙等及以上
3、中学一级教师职称及以上</t>
  </si>
  <si>
    <t>20207524</t>
  </si>
  <si>
    <t>王凤春</t>
  </si>
  <si>
    <t>思想政治教育</t>
  </si>
  <si>
    <t>校医</t>
  </si>
  <si>
    <t>1002临床医学类
1004公共卫生与预防医学类
1006中西医结合类
1011护理学类</t>
  </si>
  <si>
    <t>1、执业医师证或执业护士证
2、医师或护师职称及以上</t>
  </si>
  <si>
    <t>20207708</t>
  </si>
  <si>
    <t>张俊涵</t>
  </si>
  <si>
    <t>昆明医科大学</t>
  </si>
  <si>
    <t>护理学</t>
  </si>
  <si>
    <t>昆明青少年活动中心</t>
  </si>
  <si>
    <t>办公室主任</t>
  </si>
  <si>
    <t>050101汉语言文学、050102汉语言、050107T秘书学、050301新闻学、120402行政管理</t>
  </si>
  <si>
    <t>办公室中层管理工作3年及以上工作经历（提供相关工作经历证明）</t>
  </si>
  <si>
    <t>李祥云</t>
  </si>
  <si>
    <t>曲靖师范学院</t>
  </si>
  <si>
    <t>050101汉语言文学</t>
  </si>
  <si>
    <t>体育教师</t>
  </si>
  <si>
    <t>040201体育教育、040202K运动训练、040203社会体育指导与管理</t>
  </si>
  <si>
    <t>持有教师资格证、中小学教师系列中级职称（聘用在八级或九级专业技术岗位上）、具有5年及以上教育教学经历（提供相关经历证明）</t>
  </si>
  <si>
    <t>高朝斌</t>
  </si>
  <si>
    <t>云南农业大学</t>
  </si>
  <si>
    <t>040201体育教育</t>
  </si>
  <si>
    <t>昆明幼儿师范高等专科学校</t>
  </si>
  <si>
    <t>资产管理员</t>
  </si>
  <si>
    <t>080901计算机科学与技术；
120102信息管理与信息系统；
120203K会计学；
120204财务管理；
120208资产评估</t>
  </si>
  <si>
    <t>40周岁及以下，具有博士学位或副高及以上专业技术职称的，年龄可放宽到50周岁。</t>
  </si>
  <si>
    <t>王薇</t>
  </si>
  <si>
    <t>华中科技大学</t>
  </si>
  <si>
    <t>信息管理与信息系统</t>
  </si>
  <si>
    <t>本科/学士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</si>
</sst>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80" zoomScaleNormal="80" workbookViewId="0" topLeftCell="A1">
      <selection activeCell="D16" sqref="D16"/>
    </sheetView>
  </sheetViews>
  <sheetFormatPr defaultColWidth="9.00390625" defaultRowHeight="14.25"/>
  <cols>
    <col min="1" max="1" width="4.75390625" style="2" customWidth="1"/>
    <col min="2" max="2" width="20.625" style="2" customWidth="1"/>
    <col min="3" max="4" width="15.50390625" style="2" customWidth="1"/>
    <col min="5" max="5" width="14.375" style="2" customWidth="1"/>
    <col min="6" max="6" width="9.875" style="2" customWidth="1"/>
    <col min="7" max="7" width="30.125" style="2" customWidth="1"/>
    <col min="8" max="8" width="44.00390625" style="2" customWidth="1"/>
    <col min="9" max="9" width="12.50390625" style="2" customWidth="1"/>
    <col min="10" max="10" width="12.125" style="2" customWidth="1"/>
    <col min="11" max="11" width="8.625" style="2" customWidth="1"/>
    <col min="12" max="12" width="17.125" style="2" customWidth="1"/>
    <col min="13" max="13" width="19.125" style="2" customWidth="1"/>
    <col min="14" max="14" width="17.375" style="2" customWidth="1"/>
    <col min="15" max="16" width="7.875" style="2" customWidth="1"/>
    <col min="17" max="17" width="7.875" style="3" customWidth="1"/>
    <col min="18" max="19" width="7.875" style="2" customWidth="1"/>
    <col min="20" max="20" width="7.00390625" style="2" customWidth="1"/>
    <col min="21" max="16384" width="9.00390625" style="2" customWidth="1"/>
  </cols>
  <sheetData>
    <row r="1" spans="1:21" ht="28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  <c r="R1" s="4"/>
      <c r="S1" s="4"/>
      <c r="T1" s="4"/>
      <c r="U1" s="16"/>
    </row>
    <row r="2" spans="1:20" s="1" customFormat="1" ht="27.75" customHeight="1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 t="s">
        <v>4</v>
      </c>
      <c r="J2" s="5"/>
      <c r="K2" s="5"/>
      <c r="L2" s="5"/>
      <c r="M2" s="5"/>
      <c r="N2" s="5"/>
      <c r="O2" s="5" t="s">
        <v>5</v>
      </c>
      <c r="P2" s="5" t="s">
        <v>6</v>
      </c>
      <c r="Q2" s="17" t="s">
        <v>7</v>
      </c>
      <c r="R2" s="5" t="s">
        <v>8</v>
      </c>
      <c r="S2" s="5" t="s">
        <v>9</v>
      </c>
      <c r="T2" s="5" t="s">
        <v>10</v>
      </c>
    </row>
    <row r="3" spans="1:20" s="1" customFormat="1" ht="42" customHeight="1">
      <c r="A3" s="5"/>
      <c r="B3" s="5"/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/>
      <c r="P3" s="5"/>
      <c r="Q3" s="17"/>
      <c r="R3" s="5"/>
      <c r="S3" s="5"/>
      <c r="T3" s="5"/>
    </row>
    <row r="4" spans="1:20" s="2" customFormat="1" ht="20.25">
      <c r="A4" s="6">
        <v>1</v>
      </c>
      <c r="B4" s="6" t="s">
        <v>23</v>
      </c>
      <c r="C4" s="6" t="s">
        <v>24</v>
      </c>
      <c r="D4" s="6">
        <v>202102001</v>
      </c>
      <c r="E4" s="7">
        <v>5</v>
      </c>
      <c r="F4" s="7" t="s">
        <v>25</v>
      </c>
      <c r="G4" s="7" t="s">
        <v>26</v>
      </c>
      <c r="H4" s="7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>
        <v>68</v>
      </c>
      <c r="P4" s="6">
        <v>88.83</v>
      </c>
      <c r="Q4" s="18">
        <f aca="true" t="shared" si="0" ref="Q4:Q11">O4*40%+P4*60%</f>
        <v>80.49799999999999</v>
      </c>
      <c r="R4" s="6" t="s">
        <v>34</v>
      </c>
      <c r="S4" s="6" t="s">
        <v>34</v>
      </c>
      <c r="T4" s="6"/>
    </row>
    <row r="5" spans="1:20" s="2" customFormat="1" ht="20.25">
      <c r="A5" s="6">
        <v>2</v>
      </c>
      <c r="B5" s="6" t="s">
        <v>23</v>
      </c>
      <c r="C5" s="6" t="s">
        <v>24</v>
      </c>
      <c r="D5" s="6">
        <v>202102001</v>
      </c>
      <c r="E5" s="7"/>
      <c r="F5" s="7"/>
      <c r="G5" s="7"/>
      <c r="H5" s="7"/>
      <c r="I5" s="6" t="s">
        <v>35</v>
      </c>
      <c r="J5" s="6" t="s">
        <v>36</v>
      </c>
      <c r="K5" s="6" t="s">
        <v>30</v>
      </c>
      <c r="L5" s="6" t="s">
        <v>37</v>
      </c>
      <c r="M5" s="6" t="s">
        <v>38</v>
      </c>
      <c r="N5" s="6" t="s">
        <v>39</v>
      </c>
      <c r="O5" s="6">
        <v>66.5</v>
      </c>
      <c r="P5" s="6">
        <v>87.17</v>
      </c>
      <c r="Q5" s="18">
        <f t="shared" si="0"/>
        <v>78.902</v>
      </c>
      <c r="R5" s="6" t="s">
        <v>34</v>
      </c>
      <c r="S5" s="6" t="s">
        <v>34</v>
      </c>
      <c r="T5" s="6"/>
    </row>
    <row r="6" spans="1:20" s="2" customFormat="1" ht="20.25">
      <c r="A6" s="6">
        <v>3</v>
      </c>
      <c r="B6" s="6" t="s">
        <v>23</v>
      </c>
      <c r="C6" s="6" t="s">
        <v>24</v>
      </c>
      <c r="D6" s="6">
        <v>202102001</v>
      </c>
      <c r="E6" s="7"/>
      <c r="F6" s="7"/>
      <c r="G6" s="7"/>
      <c r="H6" s="7"/>
      <c r="I6" s="6" t="s">
        <v>40</v>
      </c>
      <c r="J6" s="6" t="s">
        <v>41</v>
      </c>
      <c r="K6" s="6" t="s">
        <v>42</v>
      </c>
      <c r="L6" s="6" t="s">
        <v>43</v>
      </c>
      <c r="M6" s="6" t="s">
        <v>38</v>
      </c>
      <c r="N6" s="6" t="s">
        <v>39</v>
      </c>
      <c r="O6" s="6">
        <v>69.75</v>
      </c>
      <c r="P6" s="6">
        <v>81.17</v>
      </c>
      <c r="Q6" s="18">
        <f t="shared" si="0"/>
        <v>76.602</v>
      </c>
      <c r="R6" s="6" t="s">
        <v>34</v>
      </c>
      <c r="S6" s="6" t="s">
        <v>34</v>
      </c>
      <c r="T6" s="6"/>
    </row>
    <row r="7" spans="1:20" s="2" customFormat="1" ht="20.25">
      <c r="A7" s="6">
        <v>4</v>
      </c>
      <c r="B7" s="6" t="s">
        <v>23</v>
      </c>
      <c r="C7" s="6" t="s">
        <v>24</v>
      </c>
      <c r="D7" s="6">
        <v>202102001</v>
      </c>
      <c r="E7" s="7"/>
      <c r="F7" s="7"/>
      <c r="G7" s="7"/>
      <c r="H7" s="7"/>
      <c r="I7" s="6" t="s">
        <v>44</v>
      </c>
      <c r="J7" s="6" t="s">
        <v>45</v>
      </c>
      <c r="K7" s="6" t="s">
        <v>30</v>
      </c>
      <c r="L7" s="6" t="s">
        <v>37</v>
      </c>
      <c r="M7" s="6" t="s">
        <v>38</v>
      </c>
      <c r="N7" s="6" t="s">
        <v>39</v>
      </c>
      <c r="O7" s="6">
        <v>62.75</v>
      </c>
      <c r="P7" s="6">
        <v>84</v>
      </c>
      <c r="Q7" s="18">
        <f t="shared" si="0"/>
        <v>75.5</v>
      </c>
      <c r="R7" s="6" t="s">
        <v>34</v>
      </c>
      <c r="S7" s="6" t="s">
        <v>34</v>
      </c>
      <c r="T7" s="6"/>
    </row>
    <row r="8" spans="1:20" s="2" customFormat="1" ht="20.25">
      <c r="A8" s="6">
        <v>5</v>
      </c>
      <c r="B8" s="6" t="s">
        <v>23</v>
      </c>
      <c r="C8" s="6" t="s">
        <v>24</v>
      </c>
      <c r="D8" s="6">
        <v>202102001</v>
      </c>
      <c r="E8" s="7"/>
      <c r="F8" s="7"/>
      <c r="G8" s="7"/>
      <c r="H8" s="7"/>
      <c r="I8" s="6">
        <v>20207803</v>
      </c>
      <c r="J8" s="6" t="s">
        <v>46</v>
      </c>
      <c r="K8" s="6" t="s">
        <v>42</v>
      </c>
      <c r="L8" s="6" t="s">
        <v>47</v>
      </c>
      <c r="M8" s="6" t="s">
        <v>38</v>
      </c>
      <c r="N8" s="6" t="s">
        <v>33</v>
      </c>
      <c r="O8" s="6">
        <v>65.5</v>
      </c>
      <c r="P8" s="6">
        <v>80</v>
      </c>
      <c r="Q8" s="18">
        <f t="shared" si="0"/>
        <v>74.2</v>
      </c>
      <c r="R8" s="6" t="s">
        <v>34</v>
      </c>
      <c r="S8" s="6" t="s">
        <v>34</v>
      </c>
      <c r="T8" s="6" t="s">
        <v>48</v>
      </c>
    </row>
    <row r="9" spans="1:20" s="2" customFormat="1" ht="20.25">
      <c r="A9" s="6">
        <v>6</v>
      </c>
      <c r="B9" s="6" t="s">
        <v>23</v>
      </c>
      <c r="C9" s="6" t="s">
        <v>49</v>
      </c>
      <c r="D9" s="6">
        <v>202102002</v>
      </c>
      <c r="E9" s="7">
        <v>2</v>
      </c>
      <c r="F9" s="7"/>
      <c r="G9" s="7" t="s">
        <v>50</v>
      </c>
      <c r="H9" s="7" t="s">
        <v>51</v>
      </c>
      <c r="I9" s="6" t="s">
        <v>52</v>
      </c>
      <c r="J9" s="6" t="s">
        <v>53</v>
      </c>
      <c r="K9" s="6" t="s">
        <v>42</v>
      </c>
      <c r="L9" s="6" t="s">
        <v>54</v>
      </c>
      <c r="M9" s="6" t="s">
        <v>55</v>
      </c>
      <c r="N9" s="6" t="s">
        <v>39</v>
      </c>
      <c r="O9" s="6">
        <v>58.75</v>
      </c>
      <c r="P9" s="6">
        <v>85</v>
      </c>
      <c r="Q9" s="18">
        <f t="shared" si="0"/>
        <v>74.5</v>
      </c>
      <c r="R9" s="6" t="s">
        <v>34</v>
      </c>
      <c r="S9" s="6" t="s">
        <v>34</v>
      </c>
      <c r="T9" s="6"/>
    </row>
    <row r="10" spans="1:20" s="2" customFormat="1" ht="20.25">
      <c r="A10" s="6">
        <v>7</v>
      </c>
      <c r="B10" s="6" t="s">
        <v>23</v>
      </c>
      <c r="C10" s="6" t="s">
        <v>49</v>
      </c>
      <c r="D10" s="6">
        <v>202102002</v>
      </c>
      <c r="E10" s="7"/>
      <c r="F10" s="7"/>
      <c r="G10" s="7"/>
      <c r="H10" s="7"/>
      <c r="I10" s="6" t="s">
        <v>56</v>
      </c>
      <c r="J10" s="6" t="s">
        <v>57</v>
      </c>
      <c r="K10" s="6" t="s">
        <v>30</v>
      </c>
      <c r="L10" s="6" t="s">
        <v>58</v>
      </c>
      <c r="M10" s="6" t="s">
        <v>59</v>
      </c>
      <c r="N10" s="6" t="s">
        <v>33</v>
      </c>
      <c r="O10" s="6">
        <v>53.5</v>
      </c>
      <c r="P10" s="6">
        <v>81</v>
      </c>
      <c r="Q10" s="18">
        <f t="shared" si="0"/>
        <v>70</v>
      </c>
      <c r="R10" s="6" t="s">
        <v>34</v>
      </c>
      <c r="S10" s="6" t="s">
        <v>34</v>
      </c>
      <c r="T10" s="6"/>
    </row>
    <row r="11" spans="1:20" s="2" customFormat="1" ht="27">
      <c r="A11" s="6">
        <v>8</v>
      </c>
      <c r="B11" s="6" t="s">
        <v>23</v>
      </c>
      <c r="C11" s="6" t="s">
        <v>60</v>
      </c>
      <c r="D11" s="6">
        <v>202102003</v>
      </c>
      <c r="E11" s="6">
        <v>1</v>
      </c>
      <c r="F11" s="7"/>
      <c r="G11" s="8" t="s">
        <v>61</v>
      </c>
      <c r="H11" s="6" t="s">
        <v>51</v>
      </c>
      <c r="I11" s="6">
        <v>20207416</v>
      </c>
      <c r="J11" s="6" t="s">
        <v>62</v>
      </c>
      <c r="K11" s="6" t="s">
        <v>30</v>
      </c>
      <c r="L11" s="6" t="s">
        <v>63</v>
      </c>
      <c r="M11" s="6" t="s">
        <v>64</v>
      </c>
      <c r="N11" s="6" t="s">
        <v>33</v>
      </c>
      <c r="O11" s="6">
        <v>62.25</v>
      </c>
      <c r="P11" s="6">
        <v>75</v>
      </c>
      <c r="Q11" s="18">
        <f t="shared" si="0"/>
        <v>69.9</v>
      </c>
      <c r="R11" s="6" t="s">
        <v>34</v>
      </c>
      <c r="S11" s="6" t="s">
        <v>34</v>
      </c>
      <c r="T11" s="6"/>
    </row>
    <row r="12" spans="1:20" s="2" customFormat="1" ht="40.5">
      <c r="A12" s="6">
        <v>9</v>
      </c>
      <c r="B12" s="6" t="s">
        <v>65</v>
      </c>
      <c r="C12" s="6" t="s">
        <v>66</v>
      </c>
      <c r="D12" s="6">
        <v>202102006</v>
      </c>
      <c r="E12" s="6">
        <v>1</v>
      </c>
      <c r="F12" s="6" t="s">
        <v>25</v>
      </c>
      <c r="G12" s="6" t="s">
        <v>67</v>
      </c>
      <c r="H12" s="6" t="s">
        <v>68</v>
      </c>
      <c r="I12" s="6" t="s">
        <v>69</v>
      </c>
      <c r="J12" s="6" t="s">
        <v>70</v>
      </c>
      <c r="K12" s="6" t="s">
        <v>30</v>
      </c>
      <c r="L12" s="6" t="s">
        <v>37</v>
      </c>
      <c r="M12" s="10" t="s">
        <v>71</v>
      </c>
      <c r="N12" s="6" t="s">
        <v>33</v>
      </c>
      <c r="O12" s="6">
        <v>66.75</v>
      </c>
      <c r="P12" s="6">
        <v>81.67</v>
      </c>
      <c r="Q12" s="18">
        <v>75.7</v>
      </c>
      <c r="R12" s="6" t="s">
        <v>34</v>
      </c>
      <c r="S12" s="6" t="s">
        <v>34</v>
      </c>
      <c r="T12" s="6"/>
    </row>
    <row r="13" spans="1:20" s="2" customFormat="1" ht="54">
      <c r="A13" s="6">
        <v>10</v>
      </c>
      <c r="B13" s="6" t="s">
        <v>65</v>
      </c>
      <c r="C13" s="6" t="s">
        <v>72</v>
      </c>
      <c r="D13" s="6">
        <v>202102007</v>
      </c>
      <c r="E13" s="6">
        <v>1</v>
      </c>
      <c r="F13" s="6" t="s">
        <v>25</v>
      </c>
      <c r="G13" s="6" t="s">
        <v>73</v>
      </c>
      <c r="H13" s="6" t="s">
        <v>74</v>
      </c>
      <c r="I13" s="6" t="s">
        <v>75</v>
      </c>
      <c r="J13" s="6" t="s">
        <v>76</v>
      </c>
      <c r="K13" s="6" t="s">
        <v>30</v>
      </c>
      <c r="L13" s="6" t="s">
        <v>77</v>
      </c>
      <c r="M13" s="10" t="s">
        <v>78</v>
      </c>
      <c r="N13" s="6" t="s">
        <v>33</v>
      </c>
      <c r="O13" s="6">
        <v>67</v>
      </c>
      <c r="P13" s="6">
        <v>85.12</v>
      </c>
      <c r="Q13" s="18">
        <v>77.87</v>
      </c>
      <c r="R13" s="6" t="s">
        <v>34</v>
      </c>
      <c r="S13" s="6" t="s">
        <v>34</v>
      </c>
      <c r="T13" s="6"/>
    </row>
    <row r="14" spans="1:20" s="2" customFormat="1" ht="40.5">
      <c r="A14" s="6">
        <v>11</v>
      </c>
      <c r="B14" s="9" t="s">
        <v>79</v>
      </c>
      <c r="C14" s="9" t="s">
        <v>80</v>
      </c>
      <c r="D14" s="9">
        <v>202102008</v>
      </c>
      <c r="E14" s="9">
        <v>1</v>
      </c>
      <c r="F14" s="9" t="s">
        <v>25</v>
      </c>
      <c r="G14" s="9" t="s">
        <v>81</v>
      </c>
      <c r="H14" s="9" t="s">
        <v>82</v>
      </c>
      <c r="I14" s="11">
        <v>20207604</v>
      </c>
      <c r="J14" s="12" t="s">
        <v>83</v>
      </c>
      <c r="K14" s="9" t="s">
        <v>42</v>
      </c>
      <c r="L14" s="9" t="s">
        <v>84</v>
      </c>
      <c r="M14" s="13" t="s">
        <v>85</v>
      </c>
      <c r="N14" s="9" t="s">
        <v>33</v>
      </c>
      <c r="O14" s="9">
        <v>61.75</v>
      </c>
      <c r="P14" s="9">
        <v>81.3</v>
      </c>
      <c r="Q14" s="9">
        <v>73.48</v>
      </c>
      <c r="R14" s="9" t="s">
        <v>34</v>
      </c>
      <c r="S14" s="9" t="s">
        <v>34</v>
      </c>
      <c r="T14" s="9" t="s">
        <v>48</v>
      </c>
    </row>
    <row r="15" spans="1:20" s="2" customFormat="1" ht="40.5">
      <c r="A15" s="6">
        <v>12</v>
      </c>
      <c r="B15" s="9" t="s">
        <v>79</v>
      </c>
      <c r="C15" s="6" t="s">
        <v>86</v>
      </c>
      <c r="D15" s="6">
        <v>202102009</v>
      </c>
      <c r="E15" s="6">
        <v>1</v>
      </c>
      <c r="F15" s="9" t="s">
        <v>25</v>
      </c>
      <c r="G15" s="9" t="s">
        <v>87</v>
      </c>
      <c r="H15" s="6" t="s">
        <v>88</v>
      </c>
      <c r="I15" s="6">
        <v>20207526</v>
      </c>
      <c r="J15" s="6" t="s">
        <v>89</v>
      </c>
      <c r="K15" s="6" t="s">
        <v>42</v>
      </c>
      <c r="L15" s="6" t="s">
        <v>90</v>
      </c>
      <c r="M15" s="14" t="s">
        <v>91</v>
      </c>
      <c r="N15" s="6" t="s">
        <v>33</v>
      </c>
      <c r="O15" s="6">
        <v>58.75</v>
      </c>
      <c r="P15" s="6">
        <v>81.42</v>
      </c>
      <c r="Q15" s="6">
        <v>72.35</v>
      </c>
      <c r="R15" s="6" t="s">
        <v>34</v>
      </c>
      <c r="S15" s="6" t="s">
        <v>34</v>
      </c>
      <c r="T15" s="6"/>
    </row>
    <row r="16" spans="1:20" s="2" customFormat="1" ht="67.5">
      <c r="A16" s="6">
        <v>13</v>
      </c>
      <c r="B16" s="9" t="s">
        <v>92</v>
      </c>
      <c r="C16" s="9" t="s">
        <v>93</v>
      </c>
      <c r="D16" s="9">
        <v>202102010</v>
      </c>
      <c r="E16" s="9">
        <v>1</v>
      </c>
      <c r="F16" s="9" t="s">
        <v>25</v>
      </c>
      <c r="G16" s="9" t="s">
        <v>94</v>
      </c>
      <c r="H16" s="9" t="s">
        <v>95</v>
      </c>
      <c r="I16" s="9">
        <v>20207516</v>
      </c>
      <c r="J16" s="9" t="s">
        <v>96</v>
      </c>
      <c r="K16" s="9" t="s">
        <v>30</v>
      </c>
      <c r="L16" s="9" t="s">
        <v>97</v>
      </c>
      <c r="M16" s="9" t="s">
        <v>98</v>
      </c>
      <c r="N16" s="9" t="s">
        <v>99</v>
      </c>
      <c r="O16" s="9">
        <v>67.75</v>
      </c>
      <c r="P16" s="9">
        <v>58.9</v>
      </c>
      <c r="Q16" s="19">
        <f>O16*0.4+P16*0.6</f>
        <v>62.44</v>
      </c>
      <c r="R16" s="9" t="s">
        <v>34</v>
      </c>
      <c r="S16" s="9" t="s">
        <v>34</v>
      </c>
      <c r="T16" s="13" t="s">
        <v>48</v>
      </c>
    </row>
  </sheetData>
  <sheetProtection/>
  <mergeCells count="18">
    <mergeCell ref="A1:T1"/>
    <mergeCell ref="C2:H2"/>
    <mergeCell ref="I2:N2"/>
    <mergeCell ref="A2:A3"/>
    <mergeCell ref="B2:B3"/>
    <mergeCell ref="E4:E8"/>
    <mergeCell ref="E9:E10"/>
    <mergeCell ref="F4:F11"/>
    <mergeCell ref="G4:G8"/>
    <mergeCell ref="G9:G10"/>
    <mergeCell ref="H4:H8"/>
    <mergeCell ref="H9:H10"/>
    <mergeCell ref="O2:O3"/>
    <mergeCell ref="P2:P3"/>
    <mergeCell ref="Q2:Q3"/>
    <mergeCell ref="R2:R3"/>
    <mergeCell ref="S2:S3"/>
    <mergeCell ref="T2:T3"/>
  </mergeCells>
  <printOptions/>
  <pageMargins left="0.75" right="0.75" top="0.9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树小姐要当小努力</cp:lastModifiedBy>
  <dcterms:created xsi:type="dcterms:W3CDTF">1996-12-17T01:32:42Z</dcterms:created>
  <dcterms:modified xsi:type="dcterms:W3CDTF">2022-02-22T07:15:21Z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4302732B76B2435FB385EA79F87AFFFB</vt:lpwstr>
  </property>
</Properties>
</file>