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960"/>
  </bookViews>
  <sheets>
    <sheet name="中小学（总）" sheetId="2" r:id="rId1"/>
  </sheets>
  <definedNames>
    <definedName name="_xlnm._FilterDatabase" localSheetId="0" hidden="1">'中小学（总）'!$A$2:$K$67</definedName>
    <definedName name="_xlnm.Print_Titles" localSheetId="0">'中小学（总）'!$1:$2</definedName>
  </definedNames>
  <calcPr calcId="144525" iterate="1" iterateCount="100" iterateDelta="0.001" concurrentCalc="0"/>
</workbook>
</file>

<file path=xl/sharedStrings.xml><?xml version="1.0" encoding="utf-8"?>
<sst xmlns="http://schemas.openxmlformats.org/spreadsheetml/2006/main" count="163">
  <si>
    <t>琼中黎族苗族自治县2021年中小学教师招聘面试
综合成绩汇总表</t>
  </si>
  <si>
    <t>序号</t>
  </si>
  <si>
    <t>报考岗位</t>
  </si>
  <si>
    <t>准考证号</t>
  </si>
  <si>
    <t>姓名</t>
  </si>
  <si>
    <t>笔试成绩</t>
  </si>
  <si>
    <t>笔试成绩*60%</t>
  </si>
  <si>
    <t>面试成绩</t>
  </si>
  <si>
    <t>面试成绩*40%</t>
  </si>
  <si>
    <t>综合成绩</t>
  </si>
  <si>
    <t>排名</t>
  </si>
  <si>
    <t>备注</t>
  </si>
  <si>
    <t>0101-中学语文
(思源实验学校)</t>
  </si>
  <si>
    <t>202190403121</t>
  </si>
  <si>
    <t>彭浩欢</t>
  </si>
  <si>
    <t>202190402824</t>
  </si>
  <si>
    <t>羊永梅</t>
  </si>
  <si>
    <t>202190402916</t>
  </si>
  <si>
    <t>文坤祝</t>
  </si>
  <si>
    <t>202190403209</t>
  </si>
  <si>
    <t>王丽鲜</t>
  </si>
  <si>
    <t>202190402706</t>
  </si>
  <si>
    <t>于昕鹭</t>
  </si>
  <si>
    <t>面试缺考</t>
  </si>
  <si>
    <t>202190403007</t>
  </si>
  <si>
    <t>符轩荟</t>
  </si>
  <si>
    <t>0102-中学数学
(思源实验学校)</t>
  </si>
  <si>
    <t>202190402230</t>
  </si>
  <si>
    <t>林于雀</t>
  </si>
  <si>
    <t>202190402412</t>
  </si>
  <si>
    <t>文秋茹</t>
  </si>
  <si>
    <t>202190402117</t>
  </si>
  <si>
    <t>陈思童</t>
  </si>
  <si>
    <t>202190402314</t>
  </si>
  <si>
    <t>许月辽</t>
  </si>
  <si>
    <t>202190402512</t>
  </si>
  <si>
    <t>韩宜</t>
  </si>
  <si>
    <t>202190402110</t>
  </si>
  <si>
    <t>蔡传会</t>
  </si>
  <si>
    <t>0103-中学政治
(思源实验学校)</t>
  </si>
  <si>
    <t>202190401701</t>
  </si>
  <si>
    <t>何应蕊</t>
  </si>
  <si>
    <t>202190401421</t>
  </si>
  <si>
    <t>蔡月翠</t>
  </si>
  <si>
    <t>202190401423</t>
  </si>
  <si>
    <t>陈怡</t>
  </si>
  <si>
    <t>0104-中学地理
(思源实验学校)</t>
  </si>
  <si>
    <t>202190400927</t>
  </si>
  <si>
    <t>金罗诗</t>
  </si>
  <si>
    <t>202190401117</t>
  </si>
  <si>
    <t>麦丽惠</t>
  </si>
  <si>
    <t>202190401019</t>
  </si>
  <si>
    <t>吳秋桂</t>
  </si>
  <si>
    <t>0105-中学物理
(思源实验学校)</t>
  </si>
  <si>
    <t>202190409407</t>
  </si>
  <si>
    <t>卓桂庄</t>
  </si>
  <si>
    <t>202190409211</t>
  </si>
  <si>
    <t>邓雅丹</t>
  </si>
  <si>
    <t>202190409208</t>
  </si>
  <si>
    <t>吴丽美</t>
  </si>
  <si>
    <t>0106-中学化学
(思源实验学校)</t>
  </si>
  <si>
    <t>202190400302</t>
  </si>
  <si>
    <t>郭仁玲</t>
  </si>
  <si>
    <t>202190400708</t>
  </si>
  <si>
    <t>吴钟霞</t>
  </si>
  <si>
    <t>202190400127</t>
  </si>
  <si>
    <t>孔风曼</t>
  </si>
  <si>
    <t>0107-中学生物
(思源实验学校)</t>
  </si>
  <si>
    <t>202190409823</t>
  </si>
  <si>
    <t>吴丽萍</t>
  </si>
  <si>
    <t>202190409607</t>
  </si>
  <si>
    <t>罗俊燕</t>
  </si>
  <si>
    <t>202190409826</t>
  </si>
  <si>
    <t>王锡慧</t>
  </si>
  <si>
    <t>0201-中学地理
(民族思源实验学校)</t>
  </si>
  <si>
    <t>202190401226</t>
  </si>
  <si>
    <t>文秀好</t>
  </si>
  <si>
    <t>202190401130</t>
  </si>
  <si>
    <t>谭火芸</t>
  </si>
  <si>
    <t>202190401306</t>
  </si>
  <si>
    <t>陈迎醒</t>
  </si>
  <si>
    <t>0301-小学语文
(什运中心小学)</t>
  </si>
  <si>
    <t>202190403422</t>
  </si>
  <si>
    <t>王敏</t>
  </si>
  <si>
    <t>202190403407</t>
  </si>
  <si>
    <t>卢小婧</t>
  </si>
  <si>
    <t>202190403624</t>
  </si>
  <si>
    <t>符海玲</t>
  </si>
  <si>
    <t>0401-小学语文
(中平中心小学)</t>
  </si>
  <si>
    <t>202190404025</t>
  </si>
  <si>
    <t>符丹蕊</t>
  </si>
  <si>
    <t>202190404406</t>
  </si>
  <si>
    <t>刘海霞</t>
  </si>
  <si>
    <t>202190404019</t>
  </si>
  <si>
    <t>曾梅金</t>
  </si>
  <si>
    <t>0501-小学语文
(吊罗山中心小学)</t>
  </si>
  <si>
    <t>202190404526</t>
  </si>
  <si>
    <t>王嘉艳</t>
  </si>
  <si>
    <t>202190404628</t>
  </si>
  <si>
    <t>吴清叶</t>
  </si>
  <si>
    <t>202190404726</t>
  </si>
  <si>
    <t>董朝咪</t>
  </si>
  <si>
    <t>0601-小学数学
(大丰学校)</t>
  </si>
  <si>
    <t>202190406323</t>
  </si>
  <si>
    <t>陈水妹</t>
  </si>
  <si>
    <t>202190406424</t>
  </si>
  <si>
    <t>吴清芸</t>
  </si>
  <si>
    <t>202190406401</t>
  </si>
  <si>
    <t>黄吉秋</t>
  </si>
  <si>
    <t>0701-小学英语
(岭头学校)</t>
  </si>
  <si>
    <t>202190407717</t>
  </si>
  <si>
    <t>周梦怡</t>
  </si>
  <si>
    <t>202190407925</t>
  </si>
  <si>
    <t>杨妹妹</t>
  </si>
  <si>
    <t>202190407722</t>
  </si>
  <si>
    <t>李娜</t>
  </si>
  <si>
    <t>0702-小学美术
(岭头学校)</t>
  </si>
  <si>
    <t>202190407521</t>
  </si>
  <si>
    <t>黄晖</t>
  </si>
  <si>
    <t>202190407408</t>
  </si>
  <si>
    <t>陈珊珊</t>
  </si>
  <si>
    <t>0801-小学语文
(上安中心小学)</t>
  </si>
  <si>
    <t>202190405224</t>
  </si>
  <si>
    <t>吴丽敏</t>
  </si>
  <si>
    <t>202190405315</t>
  </si>
  <si>
    <t>陈颖</t>
  </si>
  <si>
    <t>202190405127</t>
  </si>
  <si>
    <t>符兰妍</t>
  </si>
  <si>
    <t>0802-小学数学
(上安中心小学)</t>
  </si>
  <si>
    <t>202190406901</t>
  </si>
  <si>
    <t>吴雪芬</t>
  </si>
  <si>
    <t>202190406713</t>
  </si>
  <si>
    <t>陈聪慧</t>
  </si>
  <si>
    <t>202190406615</t>
  </si>
  <si>
    <t>汪春纹</t>
  </si>
  <si>
    <t>0803-小学英语
(上安中心小学)</t>
  </si>
  <si>
    <t>202190408318</t>
  </si>
  <si>
    <t>郭伟兰</t>
  </si>
  <si>
    <t>202190408118</t>
  </si>
  <si>
    <t>冯文彬</t>
  </si>
  <si>
    <t>202190408218</t>
  </si>
  <si>
    <t>姜叶</t>
  </si>
  <si>
    <t>0804-小学体育
(上安中心小学)</t>
  </si>
  <si>
    <t>202190405515</t>
  </si>
  <si>
    <t>冯喜贺</t>
  </si>
  <si>
    <t>202190405504</t>
  </si>
  <si>
    <t>胡宏</t>
  </si>
  <si>
    <t>202190405621</t>
  </si>
  <si>
    <t>李衍锋</t>
  </si>
  <si>
    <t>0901-中学政治
(乌石学校)</t>
  </si>
  <si>
    <t>202190401819</t>
  </si>
  <si>
    <t>薛桂带</t>
  </si>
  <si>
    <t>202190401827</t>
  </si>
  <si>
    <t>王玉英</t>
  </si>
  <si>
    <t>202190401906</t>
  </si>
  <si>
    <t xml:space="preserve"> 张燕</t>
  </si>
  <si>
    <t>1001-小学英语
(阳江学校)</t>
  </si>
  <si>
    <t>202190408606</t>
  </si>
  <si>
    <t>符梅丽</t>
  </si>
  <si>
    <t>202190408716</t>
  </si>
  <si>
    <t>符丁予</t>
  </si>
  <si>
    <t>202190408723</t>
  </si>
  <si>
    <t>王玉霞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</si>
</sst>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;[Red]0.00"/>
    <numFmt numFmtId="177" formatCode="0.00_);[Red]\(0.00\)"/>
    <numFmt numFmtId="178" formatCode="0.00_);\(0.00\)"/>
    <numFmt numFmtId="179" formatCode="0.00_ "/>
  </numFmts>
  <fonts count="28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新宋体"/>
      <charset val="134"/>
    </font>
    <font>
      <b/>
      <sz val="20"/>
      <color rgb="FF000000"/>
      <name val="宋体"/>
      <charset val="134"/>
    </font>
    <font>
      <b/>
      <sz val="16"/>
      <color theme="1"/>
      <name val="宋体"/>
      <charset val="134"/>
      <scheme val="minor"/>
    </font>
    <font>
      <sz val="14"/>
      <name val="宋体"/>
      <charset val="134"/>
    </font>
    <font>
      <sz val="14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24" fillId="21" borderId="3" applyNumberFormat="0" applyAlignment="0" applyProtection="0">
      <alignment vertical="center"/>
    </xf>
    <xf numFmtId="0" fontId="25" fillId="22" borderId="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 shrinkToFit="1"/>
    </xf>
    <xf numFmtId="179" fontId="3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67"/>
  <sheetViews>
    <sheetView tabSelected="1" zoomScale="99" zoomScaleNormal="99" workbookViewId="0">
      <selection activeCell="J3" sqref="J3"/>
    </sheetView>
  </sheetViews>
  <sheetFormatPr defaultColWidth="13.5" defaultRowHeight="32.1" customHeight="1"/>
  <cols>
    <col min="1" max="1" width="6.87962962962963" customWidth="1"/>
    <col min="2" max="2" width="24.3796296296296" style="5" customWidth="1"/>
    <col min="3" max="3" width="17" customWidth="1"/>
    <col min="4" max="4" width="11.5" customWidth="1"/>
    <col min="5" max="5" width="12.6296296296296" customWidth="1"/>
    <col min="6" max="6" width="12.6296296296296" style="6" customWidth="1"/>
    <col min="7" max="7" width="12.6296296296296" style="7" customWidth="1"/>
    <col min="8" max="9" width="12.6296296296296" style="6" customWidth="1"/>
    <col min="10" max="10" width="11.5" customWidth="1"/>
    <col min="11" max="11" width="11.8796296296296" customWidth="1"/>
    <col min="12" max="12" width="13.5" customWidth="1"/>
  </cols>
  <sheetData>
    <row r="1" s="1" customFormat="1" ht="80.1" customHeight="1" spans="1:11">
      <c r="A1" s="8" t="s">
        <v>0</v>
      </c>
      <c r="B1" s="8"/>
      <c r="C1" s="9"/>
      <c r="D1" s="9"/>
      <c r="E1" s="9"/>
      <c r="F1" s="10"/>
      <c r="G1" s="10"/>
      <c r="H1" s="10"/>
      <c r="I1" s="10"/>
      <c r="J1" s="9"/>
      <c r="K1" s="9"/>
    </row>
    <row r="2" s="2" customFormat="1" ht="41.1" customHeight="1" spans="1:11">
      <c r="A2" s="11" t="s">
        <v>1</v>
      </c>
      <c r="B2" s="12" t="s">
        <v>2</v>
      </c>
      <c r="C2" s="11" t="s">
        <v>3</v>
      </c>
      <c r="D2" s="11" t="s">
        <v>4</v>
      </c>
      <c r="E2" s="11" t="s">
        <v>5</v>
      </c>
      <c r="F2" s="13" t="s">
        <v>6</v>
      </c>
      <c r="G2" s="14" t="s">
        <v>7</v>
      </c>
      <c r="H2" s="15" t="s">
        <v>8</v>
      </c>
      <c r="I2" s="25" t="s">
        <v>9</v>
      </c>
      <c r="J2" s="26" t="s">
        <v>10</v>
      </c>
      <c r="K2" s="26" t="s">
        <v>11</v>
      </c>
    </row>
    <row r="3" s="3" customFormat="1" ht="38.1" customHeight="1" spans="1:11">
      <c r="A3" s="16">
        <v>1</v>
      </c>
      <c r="B3" s="17" t="s">
        <v>12</v>
      </c>
      <c r="C3" s="18" t="s">
        <v>13</v>
      </c>
      <c r="D3" s="18" t="s">
        <v>14</v>
      </c>
      <c r="E3" s="19">
        <v>73.8</v>
      </c>
      <c r="F3" s="20">
        <f t="shared" ref="F3:F35" si="0">E3*0.6</f>
        <v>44.28</v>
      </c>
      <c r="G3" s="21">
        <v>78.67</v>
      </c>
      <c r="H3" s="22">
        <f t="shared" ref="H3:H35" si="1">G3*0.4</f>
        <v>31.468</v>
      </c>
      <c r="I3" s="22">
        <f t="shared" ref="I3:I35" si="2">F3+H3</f>
        <v>75.748</v>
      </c>
      <c r="J3" s="27">
        <v>1</v>
      </c>
      <c r="K3" s="27"/>
    </row>
    <row r="4" s="3" customFormat="1" ht="38.1" customHeight="1" spans="1:11">
      <c r="A4" s="16">
        <v>2</v>
      </c>
      <c r="B4" s="17" t="s">
        <v>12</v>
      </c>
      <c r="C4" s="18" t="s">
        <v>15</v>
      </c>
      <c r="D4" s="18" t="s">
        <v>16</v>
      </c>
      <c r="E4" s="19">
        <v>69.6</v>
      </c>
      <c r="F4" s="20">
        <f t="shared" si="0"/>
        <v>41.76</v>
      </c>
      <c r="G4" s="21">
        <v>78.33</v>
      </c>
      <c r="H4" s="22">
        <f t="shared" si="1"/>
        <v>31.332</v>
      </c>
      <c r="I4" s="22">
        <f t="shared" si="2"/>
        <v>73.092</v>
      </c>
      <c r="J4" s="27">
        <v>2</v>
      </c>
      <c r="K4" s="27"/>
    </row>
    <row r="5" s="3" customFormat="1" ht="38.1" customHeight="1" spans="1:11">
      <c r="A5" s="16">
        <v>3</v>
      </c>
      <c r="B5" s="17" t="s">
        <v>12</v>
      </c>
      <c r="C5" s="18" t="s">
        <v>17</v>
      </c>
      <c r="D5" s="18" t="s">
        <v>18</v>
      </c>
      <c r="E5" s="19">
        <v>70.6</v>
      </c>
      <c r="F5" s="20">
        <f t="shared" si="0"/>
        <v>42.36</v>
      </c>
      <c r="G5" s="21">
        <v>73.67</v>
      </c>
      <c r="H5" s="22">
        <f t="shared" si="1"/>
        <v>29.468</v>
      </c>
      <c r="I5" s="22">
        <f t="shared" si="2"/>
        <v>71.828</v>
      </c>
      <c r="J5" s="27">
        <v>3</v>
      </c>
      <c r="K5" s="27"/>
    </row>
    <row r="6" s="3" customFormat="1" ht="38.1" customHeight="1" spans="1:11">
      <c r="A6" s="16">
        <v>4</v>
      </c>
      <c r="B6" s="17" t="s">
        <v>12</v>
      </c>
      <c r="C6" s="18" t="s">
        <v>19</v>
      </c>
      <c r="D6" s="18" t="s">
        <v>20</v>
      </c>
      <c r="E6" s="19">
        <v>71.8</v>
      </c>
      <c r="F6" s="20">
        <f t="shared" si="0"/>
        <v>43.08</v>
      </c>
      <c r="G6" s="21">
        <v>69.67</v>
      </c>
      <c r="H6" s="22">
        <f t="shared" si="1"/>
        <v>27.868</v>
      </c>
      <c r="I6" s="22">
        <f t="shared" si="2"/>
        <v>70.948</v>
      </c>
      <c r="J6" s="27">
        <v>4</v>
      </c>
      <c r="K6" s="27"/>
    </row>
    <row r="7" s="3" customFormat="1" ht="38.1" customHeight="1" spans="1:11">
      <c r="A7" s="16">
        <v>5</v>
      </c>
      <c r="B7" s="17" t="s">
        <v>12</v>
      </c>
      <c r="C7" s="18" t="s">
        <v>21</v>
      </c>
      <c r="D7" s="18" t="s">
        <v>22</v>
      </c>
      <c r="E7" s="19">
        <v>73.2</v>
      </c>
      <c r="F7" s="20">
        <f t="shared" si="0"/>
        <v>43.92</v>
      </c>
      <c r="G7" s="21">
        <v>0</v>
      </c>
      <c r="H7" s="22">
        <f t="shared" si="1"/>
        <v>0</v>
      </c>
      <c r="I7" s="22">
        <f t="shared" si="2"/>
        <v>43.92</v>
      </c>
      <c r="J7" s="27"/>
      <c r="K7" s="27" t="s">
        <v>23</v>
      </c>
    </row>
    <row r="8" s="3" customFormat="1" ht="38.1" customHeight="1" spans="1:11">
      <c r="A8" s="16">
        <v>6</v>
      </c>
      <c r="B8" s="17" t="s">
        <v>12</v>
      </c>
      <c r="C8" s="18" t="s">
        <v>24</v>
      </c>
      <c r="D8" s="18" t="s">
        <v>25</v>
      </c>
      <c r="E8" s="19">
        <v>70.3</v>
      </c>
      <c r="F8" s="20">
        <f t="shared" si="0"/>
        <v>42.18</v>
      </c>
      <c r="G8" s="21">
        <v>0</v>
      </c>
      <c r="H8" s="22">
        <f t="shared" si="1"/>
        <v>0</v>
      </c>
      <c r="I8" s="22">
        <f t="shared" si="2"/>
        <v>42.18</v>
      </c>
      <c r="J8" s="27"/>
      <c r="K8" s="27" t="s">
        <v>23</v>
      </c>
    </row>
    <row r="9" s="3" customFormat="1" ht="38.1" customHeight="1" spans="1:11">
      <c r="A9" s="16">
        <v>7</v>
      </c>
      <c r="B9" s="17" t="s">
        <v>26</v>
      </c>
      <c r="C9" s="18" t="s">
        <v>27</v>
      </c>
      <c r="D9" s="18" t="s">
        <v>28</v>
      </c>
      <c r="E9" s="19">
        <v>64.1</v>
      </c>
      <c r="F9" s="20">
        <f t="shared" si="0"/>
        <v>38.46</v>
      </c>
      <c r="G9" s="21">
        <v>78.33</v>
      </c>
      <c r="H9" s="22">
        <f t="shared" si="1"/>
        <v>31.332</v>
      </c>
      <c r="I9" s="22">
        <f t="shared" si="2"/>
        <v>69.792</v>
      </c>
      <c r="J9" s="27">
        <v>1</v>
      </c>
      <c r="K9" s="27"/>
    </row>
    <row r="10" s="3" customFormat="1" ht="38.1" customHeight="1" spans="1:11">
      <c r="A10" s="16">
        <v>8</v>
      </c>
      <c r="B10" s="17" t="s">
        <v>26</v>
      </c>
      <c r="C10" s="18" t="s">
        <v>29</v>
      </c>
      <c r="D10" s="18" t="s">
        <v>30</v>
      </c>
      <c r="E10" s="19">
        <v>64.6</v>
      </c>
      <c r="F10" s="20">
        <f t="shared" si="0"/>
        <v>38.76</v>
      </c>
      <c r="G10" s="21">
        <v>77</v>
      </c>
      <c r="H10" s="22">
        <f t="shared" si="1"/>
        <v>30.8</v>
      </c>
      <c r="I10" s="22">
        <f t="shared" si="2"/>
        <v>69.56</v>
      </c>
      <c r="J10" s="27">
        <v>2</v>
      </c>
      <c r="K10" s="27"/>
    </row>
    <row r="11" s="3" customFormat="1" ht="38.1" customHeight="1" spans="1:11">
      <c r="A11" s="16">
        <v>9</v>
      </c>
      <c r="B11" s="17" t="s">
        <v>26</v>
      </c>
      <c r="C11" s="18" t="s">
        <v>31</v>
      </c>
      <c r="D11" s="18" t="s">
        <v>32</v>
      </c>
      <c r="E11" s="19">
        <v>66.5</v>
      </c>
      <c r="F11" s="20">
        <f t="shared" si="0"/>
        <v>39.9</v>
      </c>
      <c r="G11" s="21">
        <v>71.33</v>
      </c>
      <c r="H11" s="22">
        <f t="shared" si="1"/>
        <v>28.532</v>
      </c>
      <c r="I11" s="22">
        <f t="shared" si="2"/>
        <v>68.432</v>
      </c>
      <c r="J11" s="27">
        <v>3</v>
      </c>
      <c r="K11" s="27"/>
    </row>
    <row r="12" s="3" customFormat="1" ht="38.1" customHeight="1" spans="1:11">
      <c r="A12" s="16">
        <v>10</v>
      </c>
      <c r="B12" s="17" t="s">
        <v>26</v>
      </c>
      <c r="C12" s="18" t="s">
        <v>33</v>
      </c>
      <c r="D12" s="18" t="s">
        <v>34</v>
      </c>
      <c r="E12" s="19">
        <v>62.2</v>
      </c>
      <c r="F12" s="20">
        <f t="shared" si="0"/>
        <v>37.32</v>
      </c>
      <c r="G12" s="21">
        <v>74</v>
      </c>
      <c r="H12" s="22">
        <f t="shared" si="1"/>
        <v>29.6</v>
      </c>
      <c r="I12" s="22">
        <f t="shared" si="2"/>
        <v>66.92</v>
      </c>
      <c r="J12" s="27">
        <v>4</v>
      </c>
      <c r="K12" s="27"/>
    </row>
    <row r="13" s="3" customFormat="1" ht="38.1" customHeight="1" spans="1:11">
      <c r="A13" s="16">
        <v>11</v>
      </c>
      <c r="B13" s="17" t="s">
        <v>26</v>
      </c>
      <c r="C13" s="18" t="s">
        <v>35</v>
      </c>
      <c r="D13" s="18" t="s">
        <v>36</v>
      </c>
      <c r="E13" s="19">
        <v>62.5</v>
      </c>
      <c r="F13" s="20">
        <f t="shared" si="0"/>
        <v>37.5</v>
      </c>
      <c r="G13" s="21">
        <v>72.33</v>
      </c>
      <c r="H13" s="22">
        <f t="shared" si="1"/>
        <v>28.932</v>
      </c>
      <c r="I13" s="22">
        <f t="shared" si="2"/>
        <v>66.432</v>
      </c>
      <c r="J13" s="27">
        <v>5</v>
      </c>
      <c r="K13" s="27"/>
    </row>
    <row r="14" s="3" customFormat="1" ht="38.1" customHeight="1" spans="1:11">
      <c r="A14" s="16">
        <v>12</v>
      </c>
      <c r="B14" s="17" t="s">
        <v>26</v>
      </c>
      <c r="C14" s="18" t="s">
        <v>37</v>
      </c>
      <c r="D14" s="18" t="s">
        <v>38</v>
      </c>
      <c r="E14" s="19">
        <v>63.4</v>
      </c>
      <c r="F14" s="20">
        <f t="shared" si="0"/>
        <v>38.04</v>
      </c>
      <c r="G14" s="21">
        <v>70</v>
      </c>
      <c r="H14" s="22">
        <f t="shared" si="1"/>
        <v>28</v>
      </c>
      <c r="I14" s="22">
        <f t="shared" si="2"/>
        <v>66.04</v>
      </c>
      <c r="J14" s="27">
        <v>6</v>
      </c>
      <c r="K14" s="27"/>
    </row>
    <row r="15" s="3" customFormat="1" ht="38.1" customHeight="1" spans="1:11">
      <c r="A15" s="16">
        <v>13</v>
      </c>
      <c r="B15" s="17" t="s">
        <v>39</v>
      </c>
      <c r="C15" s="18" t="s">
        <v>40</v>
      </c>
      <c r="D15" s="18" t="s">
        <v>41</v>
      </c>
      <c r="E15" s="19">
        <v>65</v>
      </c>
      <c r="F15" s="20">
        <f t="shared" si="0"/>
        <v>39</v>
      </c>
      <c r="G15" s="23">
        <v>85.33</v>
      </c>
      <c r="H15" s="22">
        <f t="shared" si="1"/>
        <v>34.132</v>
      </c>
      <c r="I15" s="22">
        <f t="shared" si="2"/>
        <v>73.132</v>
      </c>
      <c r="J15" s="27">
        <v>1</v>
      </c>
      <c r="K15" s="27"/>
    </row>
    <row r="16" s="3" customFormat="1" ht="38.1" customHeight="1" spans="1:11">
      <c r="A16" s="16">
        <v>14</v>
      </c>
      <c r="B16" s="17" t="s">
        <v>39</v>
      </c>
      <c r="C16" s="18" t="s">
        <v>42</v>
      </c>
      <c r="D16" s="18" t="s">
        <v>43</v>
      </c>
      <c r="E16" s="19">
        <v>64.9</v>
      </c>
      <c r="F16" s="20">
        <f t="shared" si="0"/>
        <v>38.94</v>
      </c>
      <c r="G16" s="23">
        <v>82</v>
      </c>
      <c r="H16" s="22">
        <f t="shared" si="1"/>
        <v>32.8</v>
      </c>
      <c r="I16" s="22">
        <f t="shared" si="2"/>
        <v>71.74</v>
      </c>
      <c r="J16" s="27">
        <v>2</v>
      </c>
      <c r="K16" s="27"/>
    </row>
    <row r="17" s="4" customFormat="1" ht="38.1" customHeight="1" spans="1:11">
      <c r="A17" s="16">
        <v>15</v>
      </c>
      <c r="B17" s="17" t="s">
        <v>39</v>
      </c>
      <c r="C17" s="18" t="s">
        <v>44</v>
      </c>
      <c r="D17" s="18" t="s">
        <v>45</v>
      </c>
      <c r="E17" s="19">
        <v>62.1</v>
      </c>
      <c r="F17" s="20">
        <f t="shared" si="0"/>
        <v>37.26</v>
      </c>
      <c r="G17" s="23">
        <v>75.67</v>
      </c>
      <c r="H17" s="22">
        <f t="shared" si="1"/>
        <v>30.268</v>
      </c>
      <c r="I17" s="22">
        <f t="shared" si="2"/>
        <v>67.528</v>
      </c>
      <c r="J17" s="28">
        <v>3</v>
      </c>
      <c r="K17" s="28"/>
    </row>
    <row r="18" s="4" customFormat="1" ht="38.1" customHeight="1" spans="1:11">
      <c r="A18" s="16">
        <v>16</v>
      </c>
      <c r="B18" s="17" t="s">
        <v>46</v>
      </c>
      <c r="C18" s="18" t="s">
        <v>47</v>
      </c>
      <c r="D18" s="18" t="s">
        <v>48</v>
      </c>
      <c r="E18" s="19">
        <v>71.6</v>
      </c>
      <c r="F18" s="20">
        <f t="shared" si="0"/>
        <v>42.96</v>
      </c>
      <c r="G18" s="23">
        <v>88.33</v>
      </c>
      <c r="H18" s="22">
        <f t="shared" si="1"/>
        <v>35.332</v>
      </c>
      <c r="I18" s="22">
        <f t="shared" si="2"/>
        <v>78.292</v>
      </c>
      <c r="J18" s="28">
        <v>1</v>
      </c>
      <c r="K18" s="28"/>
    </row>
    <row r="19" s="4" customFormat="1" ht="38.1" customHeight="1" spans="1:11">
      <c r="A19" s="16">
        <v>17</v>
      </c>
      <c r="B19" s="17" t="s">
        <v>46</v>
      </c>
      <c r="C19" s="18" t="s">
        <v>49</v>
      </c>
      <c r="D19" s="18" t="s">
        <v>50</v>
      </c>
      <c r="E19" s="19">
        <v>67.1</v>
      </c>
      <c r="F19" s="20">
        <f t="shared" si="0"/>
        <v>40.26</v>
      </c>
      <c r="G19" s="23">
        <v>82.67</v>
      </c>
      <c r="H19" s="22">
        <f t="shared" si="1"/>
        <v>33.068</v>
      </c>
      <c r="I19" s="22">
        <f t="shared" si="2"/>
        <v>73.328</v>
      </c>
      <c r="J19" s="28">
        <v>2</v>
      </c>
      <c r="K19" s="28"/>
    </row>
    <row r="20" s="4" customFormat="1" ht="38.1" customHeight="1" spans="1:11">
      <c r="A20" s="16">
        <v>18</v>
      </c>
      <c r="B20" s="17" t="s">
        <v>46</v>
      </c>
      <c r="C20" s="18" t="s">
        <v>51</v>
      </c>
      <c r="D20" s="18" t="s">
        <v>52</v>
      </c>
      <c r="E20" s="19">
        <v>68.9</v>
      </c>
      <c r="F20" s="20">
        <f t="shared" si="0"/>
        <v>41.34</v>
      </c>
      <c r="G20" s="23">
        <v>78.33</v>
      </c>
      <c r="H20" s="22">
        <f t="shared" si="1"/>
        <v>31.332</v>
      </c>
      <c r="I20" s="22">
        <f t="shared" si="2"/>
        <v>72.672</v>
      </c>
      <c r="J20" s="28">
        <v>3</v>
      </c>
      <c r="K20" s="28"/>
    </row>
    <row r="21" ht="38.1" customHeight="1" spans="1:11">
      <c r="A21" s="16">
        <v>19</v>
      </c>
      <c r="B21" s="17" t="s">
        <v>53</v>
      </c>
      <c r="C21" s="18" t="s">
        <v>54</v>
      </c>
      <c r="D21" s="18" t="s">
        <v>55</v>
      </c>
      <c r="E21" s="19">
        <v>73.8</v>
      </c>
      <c r="F21" s="20">
        <f t="shared" si="0"/>
        <v>44.28</v>
      </c>
      <c r="G21" s="23">
        <v>80</v>
      </c>
      <c r="H21" s="22">
        <f t="shared" si="1"/>
        <v>32</v>
      </c>
      <c r="I21" s="22">
        <f t="shared" si="2"/>
        <v>76.28</v>
      </c>
      <c r="J21" s="27">
        <v>1</v>
      </c>
      <c r="K21" s="27"/>
    </row>
    <row r="22" ht="38.1" customHeight="1" spans="1:11">
      <c r="A22" s="16">
        <v>20</v>
      </c>
      <c r="B22" s="17" t="s">
        <v>53</v>
      </c>
      <c r="C22" s="18" t="s">
        <v>56</v>
      </c>
      <c r="D22" s="18" t="s">
        <v>57</v>
      </c>
      <c r="E22" s="19">
        <v>75.4</v>
      </c>
      <c r="F22" s="20">
        <f t="shared" si="0"/>
        <v>45.24</v>
      </c>
      <c r="G22" s="23">
        <v>75.33</v>
      </c>
      <c r="H22" s="22">
        <f t="shared" si="1"/>
        <v>30.132</v>
      </c>
      <c r="I22" s="22">
        <f t="shared" si="2"/>
        <v>75.372</v>
      </c>
      <c r="J22" s="27">
        <v>2</v>
      </c>
      <c r="K22" s="27"/>
    </row>
    <row r="23" ht="38.1" customHeight="1" spans="1:11">
      <c r="A23" s="16">
        <v>21</v>
      </c>
      <c r="B23" s="17" t="s">
        <v>53</v>
      </c>
      <c r="C23" s="18" t="s">
        <v>58</v>
      </c>
      <c r="D23" s="18" t="s">
        <v>59</v>
      </c>
      <c r="E23" s="19">
        <v>74.6</v>
      </c>
      <c r="F23" s="20">
        <f t="shared" si="0"/>
        <v>44.76</v>
      </c>
      <c r="G23" s="23">
        <v>70</v>
      </c>
      <c r="H23" s="22">
        <f t="shared" si="1"/>
        <v>28</v>
      </c>
      <c r="I23" s="22">
        <f t="shared" si="2"/>
        <v>72.76</v>
      </c>
      <c r="J23" s="27">
        <v>3</v>
      </c>
      <c r="K23" s="27"/>
    </row>
    <row r="24" ht="38.1" customHeight="1" spans="1:11">
      <c r="A24" s="16">
        <v>22</v>
      </c>
      <c r="B24" s="17" t="s">
        <v>60</v>
      </c>
      <c r="C24" s="18" t="s">
        <v>61</v>
      </c>
      <c r="D24" s="18" t="s">
        <v>62</v>
      </c>
      <c r="E24" s="19">
        <v>83</v>
      </c>
      <c r="F24" s="20">
        <f t="shared" si="0"/>
        <v>49.8</v>
      </c>
      <c r="G24" s="23">
        <v>74</v>
      </c>
      <c r="H24" s="22">
        <f t="shared" si="1"/>
        <v>29.6</v>
      </c>
      <c r="I24" s="22">
        <f t="shared" si="2"/>
        <v>79.4</v>
      </c>
      <c r="J24" s="27">
        <v>1</v>
      </c>
      <c r="K24" s="27"/>
    </row>
    <row r="25" ht="38.1" customHeight="1" spans="1:11">
      <c r="A25" s="16">
        <v>23</v>
      </c>
      <c r="B25" s="17" t="s">
        <v>60</v>
      </c>
      <c r="C25" s="18" t="s">
        <v>63</v>
      </c>
      <c r="D25" s="18" t="s">
        <v>64</v>
      </c>
      <c r="E25" s="19">
        <v>78.3</v>
      </c>
      <c r="F25" s="20">
        <f t="shared" si="0"/>
        <v>46.98</v>
      </c>
      <c r="G25" s="23">
        <v>79.33</v>
      </c>
      <c r="H25" s="22">
        <f t="shared" si="1"/>
        <v>31.732</v>
      </c>
      <c r="I25" s="22">
        <f t="shared" si="2"/>
        <v>78.712</v>
      </c>
      <c r="J25" s="27">
        <v>2</v>
      </c>
      <c r="K25" s="27"/>
    </row>
    <row r="26" ht="38.1" customHeight="1" spans="1:11">
      <c r="A26" s="16">
        <v>24</v>
      </c>
      <c r="B26" s="17" t="s">
        <v>60</v>
      </c>
      <c r="C26" s="18" t="s">
        <v>65</v>
      </c>
      <c r="D26" s="18" t="s">
        <v>66</v>
      </c>
      <c r="E26" s="19">
        <v>78.6</v>
      </c>
      <c r="F26" s="20">
        <f t="shared" si="0"/>
        <v>47.16</v>
      </c>
      <c r="G26" s="23">
        <v>69.67</v>
      </c>
      <c r="H26" s="22">
        <f t="shared" si="1"/>
        <v>27.868</v>
      </c>
      <c r="I26" s="22">
        <f t="shared" si="2"/>
        <v>75.028</v>
      </c>
      <c r="J26" s="27">
        <v>3</v>
      </c>
      <c r="K26" s="27"/>
    </row>
    <row r="27" ht="38.1" customHeight="1" spans="1:11">
      <c r="A27" s="16">
        <v>25</v>
      </c>
      <c r="B27" s="17" t="s">
        <v>67</v>
      </c>
      <c r="C27" s="18" t="s">
        <v>68</v>
      </c>
      <c r="D27" s="18" t="s">
        <v>69</v>
      </c>
      <c r="E27" s="19">
        <v>84</v>
      </c>
      <c r="F27" s="20">
        <f t="shared" si="0"/>
        <v>50.4</v>
      </c>
      <c r="G27" s="23">
        <v>84.33</v>
      </c>
      <c r="H27" s="22">
        <f t="shared" si="1"/>
        <v>33.732</v>
      </c>
      <c r="I27" s="22">
        <f t="shared" si="2"/>
        <v>84.132</v>
      </c>
      <c r="J27" s="27">
        <v>1</v>
      </c>
      <c r="K27" s="27"/>
    </row>
    <row r="28" ht="38.1" customHeight="1" spans="1:11">
      <c r="A28" s="16">
        <v>26</v>
      </c>
      <c r="B28" s="17" t="s">
        <v>67</v>
      </c>
      <c r="C28" s="18" t="s">
        <v>70</v>
      </c>
      <c r="D28" s="18" t="s">
        <v>71</v>
      </c>
      <c r="E28" s="19">
        <v>82.1</v>
      </c>
      <c r="F28" s="20">
        <f t="shared" si="0"/>
        <v>49.26</v>
      </c>
      <c r="G28" s="23">
        <v>76.67</v>
      </c>
      <c r="H28" s="22">
        <f t="shared" si="1"/>
        <v>30.668</v>
      </c>
      <c r="I28" s="22">
        <f t="shared" si="2"/>
        <v>79.928</v>
      </c>
      <c r="J28" s="27">
        <v>2</v>
      </c>
      <c r="K28" s="27"/>
    </row>
    <row r="29" ht="38.1" customHeight="1" spans="1:11">
      <c r="A29" s="16">
        <v>27</v>
      </c>
      <c r="B29" s="17" t="s">
        <v>67</v>
      </c>
      <c r="C29" s="18" t="s">
        <v>72</v>
      </c>
      <c r="D29" s="18" t="s">
        <v>73</v>
      </c>
      <c r="E29" s="19">
        <v>89.1</v>
      </c>
      <c r="F29" s="20">
        <f t="shared" si="0"/>
        <v>53.46</v>
      </c>
      <c r="G29" s="23">
        <v>0</v>
      </c>
      <c r="H29" s="22">
        <f t="shared" si="1"/>
        <v>0</v>
      </c>
      <c r="I29" s="22">
        <f t="shared" si="2"/>
        <v>53.46</v>
      </c>
      <c r="J29" s="27"/>
      <c r="K29" s="27" t="s">
        <v>23</v>
      </c>
    </row>
    <row r="30" ht="38.1" customHeight="1" spans="1:11">
      <c r="A30" s="16">
        <v>28</v>
      </c>
      <c r="B30" s="17" t="s">
        <v>74</v>
      </c>
      <c r="C30" s="18" t="s">
        <v>75</v>
      </c>
      <c r="D30" s="18" t="s">
        <v>76</v>
      </c>
      <c r="E30" s="19">
        <v>71.1</v>
      </c>
      <c r="F30" s="20">
        <f t="shared" si="0"/>
        <v>42.66</v>
      </c>
      <c r="G30" s="23">
        <v>78</v>
      </c>
      <c r="H30" s="22">
        <f t="shared" si="1"/>
        <v>31.2</v>
      </c>
      <c r="I30" s="22">
        <f t="shared" si="2"/>
        <v>73.86</v>
      </c>
      <c r="J30" s="27">
        <v>1</v>
      </c>
      <c r="K30" s="27"/>
    </row>
    <row r="31" ht="38.1" customHeight="1" spans="1:11">
      <c r="A31" s="16">
        <v>29</v>
      </c>
      <c r="B31" s="17" t="s">
        <v>74</v>
      </c>
      <c r="C31" s="18" t="s">
        <v>77</v>
      </c>
      <c r="D31" s="18" t="s">
        <v>78</v>
      </c>
      <c r="E31" s="19">
        <v>67.2</v>
      </c>
      <c r="F31" s="20">
        <f t="shared" si="0"/>
        <v>40.32</v>
      </c>
      <c r="G31" s="23">
        <v>72.33</v>
      </c>
      <c r="H31" s="22">
        <f t="shared" si="1"/>
        <v>28.932</v>
      </c>
      <c r="I31" s="22">
        <f t="shared" si="2"/>
        <v>69.252</v>
      </c>
      <c r="J31" s="27">
        <v>2</v>
      </c>
      <c r="K31" s="27"/>
    </row>
    <row r="32" ht="38.1" customHeight="1" spans="1:11">
      <c r="A32" s="16">
        <v>30</v>
      </c>
      <c r="B32" s="17" t="s">
        <v>74</v>
      </c>
      <c r="C32" s="18" t="s">
        <v>79</v>
      </c>
      <c r="D32" s="18" t="s">
        <v>80</v>
      </c>
      <c r="E32" s="19">
        <v>68.6</v>
      </c>
      <c r="F32" s="20">
        <f t="shared" si="0"/>
        <v>41.16</v>
      </c>
      <c r="G32" s="23">
        <v>0</v>
      </c>
      <c r="H32" s="22">
        <f t="shared" si="1"/>
        <v>0</v>
      </c>
      <c r="I32" s="22">
        <f t="shared" si="2"/>
        <v>41.16</v>
      </c>
      <c r="J32" s="27"/>
      <c r="K32" s="27" t="s">
        <v>23</v>
      </c>
    </row>
    <row r="33" ht="38.1" customHeight="1" spans="1:11">
      <c r="A33" s="16">
        <v>31</v>
      </c>
      <c r="B33" s="17" t="s">
        <v>81</v>
      </c>
      <c r="C33" s="18" t="s">
        <v>82</v>
      </c>
      <c r="D33" s="18" t="s">
        <v>83</v>
      </c>
      <c r="E33" s="19">
        <v>77</v>
      </c>
      <c r="F33" s="20">
        <f t="shared" si="0"/>
        <v>46.2</v>
      </c>
      <c r="G33" s="21">
        <v>85</v>
      </c>
      <c r="H33" s="22">
        <f t="shared" si="1"/>
        <v>34</v>
      </c>
      <c r="I33" s="22">
        <f t="shared" si="2"/>
        <v>80.2</v>
      </c>
      <c r="J33" s="27">
        <v>1</v>
      </c>
      <c r="K33" s="27"/>
    </row>
    <row r="34" ht="38.1" customHeight="1" spans="1:11">
      <c r="A34" s="16">
        <v>32</v>
      </c>
      <c r="B34" s="17" t="s">
        <v>81</v>
      </c>
      <c r="C34" s="18" t="s">
        <v>84</v>
      </c>
      <c r="D34" s="18" t="s">
        <v>85</v>
      </c>
      <c r="E34" s="19">
        <v>77.1</v>
      </c>
      <c r="F34" s="20">
        <f t="shared" si="0"/>
        <v>46.26</v>
      </c>
      <c r="G34" s="21">
        <v>79.33</v>
      </c>
      <c r="H34" s="22">
        <f t="shared" si="1"/>
        <v>31.732</v>
      </c>
      <c r="I34" s="22">
        <f t="shared" si="2"/>
        <v>77.992</v>
      </c>
      <c r="J34" s="27">
        <v>2</v>
      </c>
      <c r="K34" s="27"/>
    </row>
    <row r="35" ht="38.1" customHeight="1" spans="1:11">
      <c r="A35" s="16">
        <v>33</v>
      </c>
      <c r="B35" s="17" t="s">
        <v>81</v>
      </c>
      <c r="C35" s="18" t="s">
        <v>86</v>
      </c>
      <c r="D35" s="18" t="s">
        <v>87</v>
      </c>
      <c r="E35" s="19">
        <v>74</v>
      </c>
      <c r="F35" s="20">
        <f t="shared" si="0"/>
        <v>44.4</v>
      </c>
      <c r="G35" s="21">
        <v>81.33</v>
      </c>
      <c r="H35" s="22">
        <f t="shared" si="1"/>
        <v>32.532</v>
      </c>
      <c r="I35" s="22">
        <f t="shared" si="2"/>
        <v>76.932</v>
      </c>
      <c r="J35" s="27">
        <v>3</v>
      </c>
      <c r="K35" s="27"/>
    </row>
    <row r="36" ht="38.1" customHeight="1" spans="1:11">
      <c r="A36" s="16">
        <v>34</v>
      </c>
      <c r="B36" s="17" t="s">
        <v>88</v>
      </c>
      <c r="C36" s="18" t="s">
        <v>89</v>
      </c>
      <c r="D36" s="18" t="s">
        <v>90</v>
      </c>
      <c r="E36" s="19">
        <v>78.5</v>
      </c>
      <c r="F36" s="20">
        <f t="shared" ref="F36:F58" si="3">E36*0.6</f>
        <v>47.1</v>
      </c>
      <c r="G36" s="21">
        <v>84</v>
      </c>
      <c r="H36" s="22">
        <f t="shared" ref="H36:H58" si="4">G36*0.4</f>
        <v>33.6</v>
      </c>
      <c r="I36" s="22">
        <f t="shared" ref="I36:I58" si="5">F36+H36</f>
        <v>80.7</v>
      </c>
      <c r="J36" s="27">
        <v>1</v>
      </c>
      <c r="K36" s="27"/>
    </row>
    <row r="37" ht="38.1" customHeight="1" spans="1:11">
      <c r="A37" s="16">
        <v>35</v>
      </c>
      <c r="B37" s="17" t="s">
        <v>88</v>
      </c>
      <c r="C37" s="18" t="s">
        <v>91</v>
      </c>
      <c r="D37" s="18" t="s">
        <v>92</v>
      </c>
      <c r="E37" s="19">
        <v>76.6</v>
      </c>
      <c r="F37" s="20">
        <f t="shared" si="3"/>
        <v>45.96</v>
      </c>
      <c r="G37" s="21">
        <v>78.33</v>
      </c>
      <c r="H37" s="22">
        <f t="shared" si="4"/>
        <v>31.332</v>
      </c>
      <c r="I37" s="22">
        <f t="shared" si="5"/>
        <v>77.292</v>
      </c>
      <c r="J37" s="27">
        <v>2</v>
      </c>
      <c r="K37" s="27"/>
    </row>
    <row r="38" ht="38.1" customHeight="1" spans="1:11">
      <c r="A38" s="16">
        <v>36</v>
      </c>
      <c r="B38" s="17" t="s">
        <v>88</v>
      </c>
      <c r="C38" s="18" t="s">
        <v>93</v>
      </c>
      <c r="D38" s="18" t="s">
        <v>94</v>
      </c>
      <c r="E38" s="19">
        <v>76.5</v>
      </c>
      <c r="F38" s="20">
        <f t="shared" si="3"/>
        <v>45.9</v>
      </c>
      <c r="G38" s="21">
        <v>0</v>
      </c>
      <c r="H38" s="22">
        <f t="shared" si="4"/>
        <v>0</v>
      </c>
      <c r="I38" s="22">
        <f t="shared" si="5"/>
        <v>45.9</v>
      </c>
      <c r="J38" s="27"/>
      <c r="K38" s="27" t="s">
        <v>23</v>
      </c>
    </row>
    <row r="39" ht="38.1" customHeight="1" spans="1:11">
      <c r="A39" s="16">
        <v>37</v>
      </c>
      <c r="B39" s="17" t="s">
        <v>95</v>
      </c>
      <c r="C39" s="18" t="s">
        <v>96</v>
      </c>
      <c r="D39" s="18" t="s">
        <v>97</v>
      </c>
      <c r="E39" s="19">
        <v>72.9</v>
      </c>
      <c r="F39" s="20">
        <f t="shared" ref="F39:F47" si="6">E39*0.6</f>
        <v>43.74</v>
      </c>
      <c r="G39" s="21">
        <v>80</v>
      </c>
      <c r="H39" s="22">
        <f t="shared" ref="H39:H47" si="7">G39*0.4</f>
        <v>32</v>
      </c>
      <c r="I39" s="22">
        <f t="shared" ref="I39:I47" si="8">F39+H39</f>
        <v>75.74</v>
      </c>
      <c r="J39" s="27">
        <v>1</v>
      </c>
      <c r="K39" s="27"/>
    </row>
    <row r="40" ht="38.1" customHeight="1" spans="1:11">
      <c r="A40" s="16">
        <v>38</v>
      </c>
      <c r="B40" s="17" t="s">
        <v>95</v>
      </c>
      <c r="C40" s="18" t="s">
        <v>98</v>
      </c>
      <c r="D40" s="18" t="s">
        <v>99</v>
      </c>
      <c r="E40" s="19">
        <v>74.2</v>
      </c>
      <c r="F40" s="20">
        <f t="shared" si="6"/>
        <v>44.52</v>
      </c>
      <c r="G40" s="21">
        <v>74</v>
      </c>
      <c r="H40" s="22">
        <f t="shared" si="7"/>
        <v>29.6</v>
      </c>
      <c r="I40" s="22">
        <f t="shared" si="8"/>
        <v>74.12</v>
      </c>
      <c r="J40" s="27">
        <v>2</v>
      </c>
      <c r="K40" s="27"/>
    </row>
    <row r="41" ht="38.1" customHeight="1" spans="1:11">
      <c r="A41" s="16">
        <v>39</v>
      </c>
      <c r="B41" s="17" t="s">
        <v>95</v>
      </c>
      <c r="C41" s="18" t="s">
        <v>100</v>
      </c>
      <c r="D41" s="18" t="s">
        <v>101</v>
      </c>
      <c r="E41" s="19">
        <v>72.1</v>
      </c>
      <c r="F41" s="20">
        <f t="shared" si="6"/>
        <v>43.26</v>
      </c>
      <c r="G41" s="24">
        <v>70.67</v>
      </c>
      <c r="H41" s="22">
        <f t="shared" si="7"/>
        <v>28.268</v>
      </c>
      <c r="I41" s="22">
        <f t="shared" si="8"/>
        <v>71.528</v>
      </c>
      <c r="J41" s="27">
        <v>3</v>
      </c>
      <c r="K41" s="27"/>
    </row>
    <row r="42" ht="38.1" customHeight="1" spans="1:11">
      <c r="A42" s="16">
        <v>40</v>
      </c>
      <c r="B42" s="17" t="s">
        <v>102</v>
      </c>
      <c r="C42" s="18" t="s">
        <v>103</v>
      </c>
      <c r="D42" s="18" t="s">
        <v>104</v>
      </c>
      <c r="E42" s="19">
        <v>74.5</v>
      </c>
      <c r="F42" s="20">
        <f t="shared" si="6"/>
        <v>44.7</v>
      </c>
      <c r="G42" s="21">
        <v>73</v>
      </c>
      <c r="H42" s="22">
        <f t="shared" si="7"/>
        <v>29.2</v>
      </c>
      <c r="I42" s="22">
        <f t="shared" si="8"/>
        <v>73.9</v>
      </c>
      <c r="J42" s="27">
        <v>1</v>
      </c>
      <c r="K42" s="27"/>
    </row>
    <row r="43" ht="38.1" customHeight="1" spans="1:11">
      <c r="A43" s="16">
        <v>41</v>
      </c>
      <c r="B43" s="17" t="s">
        <v>102</v>
      </c>
      <c r="C43" s="18" t="s">
        <v>105</v>
      </c>
      <c r="D43" s="18" t="s">
        <v>106</v>
      </c>
      <c r="E43" s="19">
        <v>70.1</v>
      </c>
      <c r="F43" s="20">
        <f t="shared" si="6"/>
        <v>42.06</v>
      </c>
      <c r="G43" s="21">
        <v>75</v>
      </c>
      <c r="H43" s="22">
        <f t="shared" si="7"/>
        <v>30</v>
      </c>
      <c r="I43" s="22">
        <f t="shared" si="8"/>
        <v>72.06</v>
      </c>
      <c r="J43" s="27">
        <v>2</v>
      </c>
      <c r="K43" s="27"/>
    </row>
    <row r="44" ht="38.1" customHeight="1" spans="1:11">
      <c r="A44" s="16">
        <v>42</v>
      </c>
      <c r="B44" s="17" t="s">
        <v>102</v>
      </c>
      <c r="C44" s="18" t="s">
        <v>107</v>
      </c>
      <c r="D44" s="18" t="s">
        <v>108</v>
      </c>
      <c r="E44" s="19">
        <v>72.2</v>
      </c>
      <c r="F44" s="20">
        <f t="shared" si="6"/>
        <v>43.32</v>
      </c>
      <c r="G44" s="21">
        <v>71.67</v>
      </c>
      <c r="H44" s="22">
        <f t="shared" si="7"/>
        <v>28.668</v>
      </c>
      <c r="I44" s="22">
        <f t="shared" si="8"/>
        <v>71.988</v>
      </c>
      <c r="J44" s="27">
        <v>3</v>
      </c>
      <c r="K44" s="27"/>
    </row>
    <row r="45" ht="38.1" customHeight="1" spans="1:11">
      <c r="A45" s="16">
        <v>43</v>
      </c>
      <c r="B45" s="17" t="s">
        <v>109</v>
      </c>
      <c r="C45" s="18" t="s">
        <v>110</v>
      </c>
      <c r="D45" s="18" t="s">
        <v>111</v>
      </c>
      <c r="E45" s="19">
        <v>67.6</v>
      </c>
      <c r="F45" s="20">
        <f t="shared" si="6"/>
        <v>40.56</v>
      </c>
      <c r="G45" s="23">
        <v>84.33</v>
      </c>
      <c r="H45" s="22">
        <f t="shared" si="7"/>
        <v>33.732</v>
      </c>
      <c r="I45" s="22">
        <f t="shared" si="8"/>
        <v>74.292</v>
      </c>
      <c r="J45" s="27">
        <v>1</v>
      </c>
      <c r="K45" s="27"/>
    </row>
    <row r="46" ht="38.1" customHeight="1" spans="1:11">
      <c r="A46" s="16">
        <v>44</v>
      </c>
      <c r="B46" s="17" t="s">
        <v>109</v>
      </c>
      <c r="C46" s="18" t="s">
        <v>112</v>
      </c>
      <c r="D46" s="18" t="s">
        <v>113</v>
      </c>
      <c r="E46" s="19">
        <v>67.9</v>
      </c>
      <c r="F46" s="20">
        <f t="shared" si="6"/>
        <v>40.74</v>
      </c>
      <c r="G46" s="23">
        <v>77.33</v>
      </c>
      <c r="H46" s="22">
        <f t="shared" si="7"/>
        <v>30.932</v>
      </c>
      <c r="I46" s="22">
        <f t="shared" si="8"/>
        <v>71.672</v>
      </c>
      <c r="J46" s="27">
        <v>2</v>
      </c>
      <c r="K46" s="27"/>
    </row>
    <row r="47" ht="38.1" customHeight="1" spans="1:11">
      <c r="A47" s="16">
        <v>45</v>
      </c>
      <c r="B47" s="17" t="s">
        <v>109</v>
      </c>
      <c r="C47" s="18" t="s">
        <v>114</v>
      </c>
      <c r="D47" s="18" t="s">
        <v>115</v>
      </c>
      <c r="E47" s="19">
        <v>65.5</v>
      </c>
      <c r="F47" s="20">
        <f t="shared" si="6"/>
        <v>39.3</v>
      </c>
      <c r="G47" s="23">
        <v>80</v>
      </c>
      <c r="H47" s="22">
        <f t="shared" si="7"/>
        <v>32</v>
      </c>
      <c r="I47" s="22">
        <f t="shared" si="8"/>
        <v>71.3</v>
      </c>
      <c r="J47" s="27">
        <v>3</v>
      </c>
      <c r="K47" s="27"/>
    </row>
    <row r="48" ht="38.1" customHeight="1" spans="1:11">
      <c r="A48" s="16">
        <v>46</v>
      </c>
      <c r="B48" s="17" t="s">
        <v>116</v>
      </c>
      <c r="C48" s="18" t="s">
        <v>117</v>
      </c>
      <c r="D48" s="18" t="s">
        <v>118</v>
      </c>
      <c r="E48" s="19">
        <v>64.6</v>
      </c>
      <c r="F48" s="20">
        <f t="shared" si="3"/>
        <v>38.76</v>
      </c>
      <c r="G48" s="23">
        <v>71.67</v>
      </c>
      <c r="H48" s="22">
        <f t="shared" si="4"/>
        <v>28.668</v>
      </c>
      <c r="I48" s="22">
        <f t="shared" si="5"/>
        <v>67.428</v>
      </c>
      <c r="J48" s="27">
        <v>1</v>
      </c>
      <c r="K48" s="27"/>
    </row>
    <row r="49" ht="38.1" customHeight="1" spans="1:11">
      <c r="A49" s="16">
        <v>47</v>
      </c>
      <c r="B49" s="17" t="s">
        <v>116</v>
      </c>
      <c r="C49" s="18" t="s">
        <v>119</v>
      </c>
      <c r="D49" s="18" t="s">
        <v>120</v>
      </c>
      <c r="E49" s="19">
        <v>61.2</v>
      </c>
      <c r="F49" s="20">
        <f t="shared" si="3"/>
        <v>36.72</v>
      </c>
      <c r="G49" s="23">
        <v>0</v>
      </c>
      <c r="H49" s="22">
        <f t="shared" si="4"/>
        <v>0</v>
      </c>
      <c r="I49" s="22">
        <f t="shared" si="5"/>
        <v>36.72</v>
      </c>
      <c r="J49" s="27"/>
      <c r="K49" s="27" t="s">
        <v>23</v>
      </c>
    </row>
    <row r="50" ht="38.1" customHeight="1" spans="1:11">
      <c r="A50" s="16">
        <v>48</v>
      </c>
      <c r="B50" s="17" t="s">
        <v>121</v>
      </c>
      <c r="C50" s="18" t="s">
        <v>122</v>
      </c>
      <c r="D50" s="18" t="s">
        <v>123</v>
      </c>
      <c r="E50" s="19">
        <v>74</v>
      </c>
      <c r="F50" s="20">
        <f t="shared" ref="F50:F55" si="9">E50*0.6</f>
        <v>44.4</v>
      </c>
      <c r="G50" s="24">
        <v>80.33</v>
      </c>
      <c r="H50" s="22">
        <f t="shared" ref="H50:H55" si="10">G50*0.4</f>
        <v>32.132</v>
      </c>
      <c r="I50" s="22">
        <f t="shared" ref="I50:I55" si="11">F50+H50</f>
        <v>76.532</v>
      </c>
      <c r="J50" s="27">
        <v>1</v>
      </c>
      <c r="K50" s="27"/>
    </row>
    <row r="51" ht="38.1" customHeight="1" spans="1:11">
      <c r="A51" s="16">
        <v>49</v>
      </c>
      <c r="B51" s="17" t="s">
        <v>121</v>
      </c>
      <c r="C51" s="18" t="s">
        <v>124</v>
      </c>
      <c r="D51" s="18" t="s">
        <v>125</v>
      </c>
      <c r="E51" s="19">
        <v>72.9</v>
      </c>
      <c r="F51" s="20">
        <f t="shared" si="9"/>
        <v>43.74</v>
      </c>
      <c r="G51" s="24">
        <v>73</v>
      </c>
      <c r="H51" s="22">
        <f t="shared" si="10"/>
        <v>29.2</v>
      </c>
      <c r="I51" s="22">
        <f t="shared" si="11"/>
        <v>72.94</v>
      </c>
      <c r="J51" s="27">
        <v>2</v>
      </c>
      <c r="K51" s="27"/>
    </row>
    <row r="52" ht="38.1" customHeight="1" spans="1:11">
      <c r="A52" s="16">
        <v>50</v>
      </c>
      <c r="B52" s="17" t="s">
        <v>121</v>
      </c>
      <c r="C52" s="18" t="s">
        <v>126</v>
      </c>
      <c r="D52" s="18" t="s">
        <v>127</v>
      </c>
      <c r="E52" s="19">
        <v>70.8</v>
      </c>
      <c r="F52" s="20">
        <f t="shared" si="9"/>
        <v>42.48</v>
      </c>
      <c r="G52" s="24">
        <v>75.33</v>
      </c>
      <c r="H52" s="22">
        <f t="shared" si="10"/>
        <v>30.132</v>
      </c>
      <c r="I52" s="22">
        <f t="shared" si="11"/>
        <v>72.612</v>
      </c>
      <c r="J52" s="27">
        <v>3</v>
      </c>
      <c r="K52" s="27"/>
    </row>
    <row r="53" ht="38.1" customHeight="1" spans="1:11">
      <c r="A53" s="16">
        <v>51</v>
      </c>
      <c r="B53" s="17" t="s">
        <v>128</v>
      </c>
      <c r="C53" s="18" t="s">
        <v>129</v>
      </c>
      <c r="D53" s="18" t="s">
        <v>130</v>
      </c>
      <c r="E53" s="19">
        <v>71.4</v>
      </c>
      <c r="F53" s="20">
        <f t="shared" si="9"/>
        <v>42.84</v>
      </c>
      <c r="G53" s="21">
        <v>79.33</v>
      </c>
      <c r="H53" s="22">
        <f t="shared" si="10"/>
        <v>31.732</v>
      </c>
      <c r="I53" s="22">
        <f t="shared" si="11"/>
        <v>74.572</v>
      </c>
      <c r="J53" s="27">
        <v>1</v>
      </c>
      <c r="K53" s="27"/>
    </row>
    <row r="54" ht="38.1" customHeight="1" spans="1:11">
      <c r="A54" s="16">
        <v>52</v>
      </c>
      <c r="B54" s="17" t="s">
        <v>128</v>
      </c>
      <c r="C54" s="18" t="s">
        <v>131</v>
      </c>
      <c r="D54" s="18" t="s">
        <v>132</v>
      </c>
      <c r="E54" s="19">
        <v>70.4</v>
      </c>
      <c r="F54" s="20">
        <f t="shared" si="9"/>
        <v>42.24</v>
      </c>
      <c r="G54" s="21">
        <v>76.33</v>
      </c>
      <c r="H54" s="22">
        <f t="shared" si="10"/>
        <v>30.532</v>
      </c>
      <c r="I54" s="22">
        <f t="shared" si="11"/>
        <v>72.772</v>
      </c>
      <c r="J54" s="27">
        <v>2</v>
      </c>
      <c r="K54" s="27"/>
    </row>
    <row r="55" ht="38.1" customHeight="1" spans="1:11">
      <c r="A55" s="16">
        <v>53</v>
      </c>
      <c r="B55" s="17" t="s">
        <v>128</v>
      </c>
      <c r="C55" s="18" t="s">
        <v>133</v>
      </c>
      <c r="D55" s="18" t="s">
        <v>134</v>
      </c>
      <c r="E55" s="19">
        <v>73.5</v>
      </c>
      <c r="F55" s="20">
        <f t="shared" si="9"/>
        <v>44.1</v>
      </c>
      <c r="G55" s="21">
        <v>0</v>
      </c>
      <c r="H55" s="22">
        <f t="shared" si="10"/>
        <v>0</v>
      </c>
      <c r="I55" s="22">
        <f t="shared" si="11"/>
        <v>44.1</v>
      </c>
      <c r="J55" s="27"/>
      <c r="K55" s="27" t="s">
        <v>23</v>
      </c>
    </row>
    <row r="56" ht="38.1" customHeight="1" spans="1:11">
      <c r="A56" s="16">
        <v>54</v>
      </c>
      <c r="B56" s="17" t="s">
        <v>135</v>
      </c>
      <c r="C56" s="18" t="s">
        <v>136</v>
      </c>
      <c r="D56" s="18" t="s">
        <v>137</v>
      </c>
      <c r="E56" s="19">
        <v>69.5</v>
      </c>
      <c r="F56" s="20">
        <f t="shared" si="3"/>
        <v>41.7</v>
      </c>
      <c r="G56" s="23">
        <v>82.33</v>
      </c>
      <c r="H56" s="22">
        <f t="shared" si="4"/>
        <v>32.932</v>
      </c>
      <c r="I56" s="22">
        <f t="shared" si="5"/>
        <v>74.632</v>
      </c>
      <c r="J56" s="27">
        <v>1</v>
      </c>
      <c r="K56" s="27"/>
    </row>
    <row r="57" ht="38.1" customHeight="1" spans="1:11">
      <c r="A57" s="16">
        <v>55</v>
      </c>
      <c r="B57" s="17" t="s">
        <v>135</v>
      </c>
      <c r="C57" s="18" t="s">
        <v>138</v>
      </c>
      <c r="D57" s="18" t="s">
        <v>139</v>
      </c>
      <c r="E57" s="19">
        <v>68.9</v>
      </c>
      <c r="F57" s="20">
        <f t="shared" si="3"/>
        <v>41.34</v>
      </c>
      <c r="G57" s="23">
        <v>82.67</v>
      </c>
      <c r="H57" s="22">
        <f t="shared" si="4"/>
        <v>33.068</v>
      </c>
      <c r="I57" s="22">
        <f t="shared" si="5"/>
        <v>74.408</v>
      </c>
      <c r="J57" s="27">
        <v>2</v>
      </c>
      <c r="K57" s="27"/>
    </row>
    <row r="58" ht="38.1" customHeight="1" spans="1:11">
      <c r="A58" s="16">
        <v>56</v>
      </c>
      <c r="B58" s="17" t="s">
        <v>135</v>
      </c>
      <c r="C58" s="18" t="s">
        <v>140</v>
      </c>
      <c r="D58" s="18" t="s">
        <v>141</v>
      </c>
      <c r="E58" s="19">
        <v>66</v>
      </c>
      <c r="F58" s="20">
        <f t="shared" si="3"/>
        <v>39.6</v>
      </c>
      <c r="G58" s="23">
        <v>76</v>
      </c>
      <c r="H58" s="22">
        <f t="shared" si="4"/>
        <v>30.4</v>
      </c>
      <c r="I58" s="22">
        <f t="shared" si="5"/>
        <v>70</v>
      </c>
      <c r="J58" s="27">
        <v>3</v>
      </c>
      <c r="K58" s="27"/>
    </row>
    <row r="59" ht="38.1" customHeight="1" spans="1:11">
      <c r="A59" s="16">
        <v>57</v>
      </c>
      <c r="B59" s="17" t="s">
        <v>142</v>
      </c>
      <c r="C59" s="18" t="s">
        <v>143</v>
      </c>
      <c r="D59" s="18" t="s">
        <v>144</v>
      </c>
      <c r="E59" s="19">
        <v>57.1</v>
      </c>
      <c r="F59" s="20">
        <f t="shared" ref="F59:F67" si="12">E59*0.6</f>
        <v>34.26</v>
      </c>
      <c r="G59" s="21">
        <v>79.67</v>
      </c>
      <c r="H59" s="22">
        <f t="shared" ref="H59:H67" si="13">G59*0.4</f>
        <v>31.868</v>
      </c>
      <c r="I59" s="22">
        <f t="shared" ref="I59:I67" si="14">F59+H59</f>
        <v>66.128</v>
      </c>
      <c r="J59" s="27">
        <v>1</v>
      </c>
      <c r="K59" s="27"/>
    </row>
    <row r="60" ht="38.1" customHeight="1" spans="1:11">
      <c r="A60" s="16">
        <v>58</v>
      </c>
      <c r="B60" s="17" t="s">
        <v>142</v>
      </c>
      <c r="C60" s="18" t="s">
        <v>145</v>
      </c>
      <c r="D60" s="18" t="s">
        <v>146</v>
      </c>
      <c r="E60" s="19">
        <v>56.1</v>
      </c>
      <c r="F60" s="20">
        <f t="shared" si="12"/>
        <v>33.66</v>
      </c>
      <c r="G60" s="21">
        <v>72.67</v>
      </c>
      <c r="H60" s="22">
        <f t="shared" si="13"/>
        <v>29.068</v>
      </c>
      <c r="I60" s="22">
        <f t="shared" si="14"/>
        <v>62.728</v>
      </c>
      <c r="J60" s="27">
        <v>2</v>
      </c>
      <c r="K60" s="27"/>
    </row>
    <row r="61" ht="38.1" customHeight="1" spans="1:11">
      <c r="A61" s="16">
        <v>59</v>
      </c>
      <c r="B61" s="17" t="s">
        <v>142</v>
      </c>
      <c r="C61" s="18" t="s">
        <v>147</v>
      </c>
      <c r="D61" s="18" t="s">
        <v>148</v>
      </c>
      <c r="E61" s="19">
        <v>58.1</v>
      </c>
      <c r="F61" s="20">
        <f t="shared" si="12"/>
        <v>34.86</v>
      </c>
      <c r="G61" s="21">
        <v>0</v>
      </c>
      <c r="H61" s="22">
        <f t="shared" si="13"/>
        <v>0</v>
      </c>
      <c r="I61" s="22">
        <f t="shared" si="14"/>
        <v>34.86</v>
      </c>
      <c r="J61" s="27"/>
      <c r="K61" s="27" t="s">
        <v>23</v>
      </c>
    </row>
    <row r="62" ht="38.1" customHeight="1" spans="1:11">
      <c r="A62" s="16">
        <v>60</v>
      </c>
      <c r="B62" s="17" t="s">
        <v>149</v>
      </c>
      <c r="C62" s="18" t="s">
        <v>150</v>
      </c>
      <c r="D62" s="18" t="s">
        <v>151</v>
      </c>
      <c r="E62" s="19">
        <v>65.3</v>
      </c>
      <c r="F62" s="20">
        <f t="shared" si="12"/>
        <v>39.18</v>
      </c>
      <c r="G62" s="23">
        <v>80.33</v>
      </c>
      <c r="H62" s="22">
        <f t="shared" si="13"/>
        <v>32.132</v>
      </c>
      <c r="I62" s="22">
        <f t="shared" si="14"/>
        <v>71.312</v>
      </c>
      <c r="J62" s="27">
        <v>1</v>
      </c>
      <c r="K62" s="27"/>
    </row>
    <row r="63" ht="38.1" customHeight="1" spans="1:11">
      <c r="A63" s="16">
        <v>61</v>
      </c>
      <c r="B63" s="17" t="s">
        <v>149</v>
      </c>
      <c r="C63" s="18" t="s">
        <v>152</v>
      </c>
      <c r="D63" s="18" t="s">
        <v>153</v>
      </c>
      <c r="E63" s="19">
        <v>64.3</v>
      </c>
      <c r="F63" s="20">
        <f t="shared" si="12"/>
        <v>38.58</v>
      </c>
      <c r="G63" s="23">
        <v>81.33</v>
      </c>
      <c r="H63" s="22">
        <f t="shared" si="13"/>
        <v>32.532</v>
      </c>
      <c r="I63" s="22">
        <f t="shared" si="14"/>
        <v>71.112</v>
      </c>
      <c r="J63" s="27">
        <v>2</v>
      </c>
      <c r="K63" s="27"/>
    </row>
    <row r="64" ht="38.1" customHeight="1" spans="1:11">
      <c r="A64" s="16">
        <v>62</v>
      </c>
      <c r="B64" s="17" t="s">
        <v>149</v>
      </c>
      <c r="C64" s="18" t="s">
        <v>154</v>
      </c>
      <c r="D64" s="18" t="s">
        <v>155</v>
      </c>
      <c r="E64" s="19">
        <v>64.9</v>
      </c>
      <c r="F64" s="20">
        <f t="shared" si="12"/>
        <v>38.94</v>
      </c>
      <c r="G64" s="23">
        <v>80</v>
      </c>
      <c r="H64" s="22">
        <f t="shared" si="13"/>
        <v>32</v>
      </c>
      <c r="I64" s="22">
        <f t="shared" si="14"/>
        <v>70.94</v>
      </c>
      <c r="J64" s="27">
        <v>3</v>
      </c>
      <c r="K64" s="27"/>
    </row>
    <row r="65" ht="38.1" customHeight="1" spans="1:11">
      <c r="A65" s="16">
        <v>63</v>
      </c>
      <c r="B65" s="17" t="s">
        <v>156</v>
      </c>
      <c r="C65" s="18" t="s">
        <v>157</v>
      </c>
      <c r="D65" s="18" t="s">
        <v>158</v>
      </c>
      <c r="E65" s="19">
        <v>70.1</v>
      </c>
      <c r="F65" s="20">
        <f t="shared" si="12"/>
        <v>42.06</v>
      </c>
      <c r="G65" s="23">
        <v>79.67</v>
      </c>
      <c r="H65" s="22">
        <f t="shared" si="13"/>
        <v>31.868</v>
      </c>
      <c r="I65" s="22">
        <f t="shared" si="14"/>
        <v>73.928</v>
      </c>
      <c r="J65" s="27">
        <v>1</v>
      </c>
      <c r="K65" s="27"/>
    </row>
    <row r="66" ht="38.1" customHeight="1" spans="1:11">
      <c r="A66" s="16">
        <v>64</v>
      </c>
      <c r="B66" s="17" t="s">
        <v>156</v>
      </c>
      <c r="C66" s="18" t="s">
        <v>159</v>
      </c>
      <c r="D66" s="18" t="s">
        <v>160</v>
      </c>
      <c r="E66" s="19">
        <v>73.3</v>
      </c>
      <c r="F66" s="20">
        <f t="shared" si="12"/>
        <v>43.98</v>
      </c>
      <c r="G66" s="23">
        <v>74</v>
      </c>
      <c r="H66" s="22">
        <f t="shared" si="13"/>
        <v>29.6</v>
      </c>
      <c r="I66" s="22">
        <f t="shared" si="14"/>
        <v>73.58</v>
      </c>
      <c r="J66" s="27">
        <v>2</v>
      </c>
      <c r="K66" s="27"/>
    </row>
    <row r="67" ht="38.1" customHeight="1" spans="1:11">
      <c r="A67" s="16">
        <v>65</v>
      </c>
      <c r="B67" s="17" t="s">
        <v>156</v>
      </c>
      <c r="C67" s="18" t="s">
        <v>161</v>
      </c>
      <c r="D67" s="18" t="s">
        <v>162</v>
      </c>
      <c r="E67" s="19">
        <v>70.2</v>
      </c>
      <c r="F67" s="20">
        <f t="shared" si="12"/>
        <v>42.12</v>
      </c>
      <c r="G67" s="23">
        <v>0</v>
      </c>
      <c r="H67" s="22">
        <f t="shared" si="13"/>
        <v>0</v>
      </c>
      <c r="I67" s="22">
        <f t="shared" si="14"/>
        <v>42.12</v>
      </c>
      <c r="J67" s="27"/>
      <c r="K67" s="27" t="s">
        <v>23</v>
      </c>
    </row>
  </sheetData>
  <sheetProtection selectLockedCells="1" selectUnlockedCells="1"/>
  <autoFilter ref="A2:K67">
    <sortState ref="A2:K67">
      <sortCondition ref="I2:I67" descending="1"/>
    </sortState>
  </autoFilter>
  <mergeCells count="1">
    <mergeCell ref="A1:K1"/>
  </mergeCells>
  <printOptions horizontalCentered="1"/>
  <pageMargins left="0.0388888888888889" right="0.0388888888888889" top="0.275" bottom="0.196527777777778" header="0.5" footer="0.11805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中小学（总）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asus</cp:lastModifiedBy>
  <dcterms:created xsi:type="dcterms:W3CDTF">2021-05-10T08:28:00Z</dcterms:created>
  <cp:lastPrinted>2021-09-19T07:14:00Z</cp:lastPrinted>
  <dcterms:modified xsi:type="dcterms:W3CDTF">2021-09-22T02:55:32Z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E66A3D9CB42244CD99EE508EFF31900B</vt:lpwstr>
  </property>
  <property fmtid="{D5CDD505-2E9C-101B-9397-08002B2CF9AE}" pid="3" name="KSOProductBuildVer">
    <vt:lpwstr>2052-10.8.0.6470</vt:lpwstr>
  </property>
</Properties>
</file>