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458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<sst xmlns="http://schemas.openxmlformats.org/spreadsheetml/2006/main" count="224" uniqueCount="84">
  <si>
    <t>2021年金湖县第二批公开招聘教师拟聘用人员名单</t>
  </si>
  <si>
    <t>序号</t>
  </si>
  <si>
    <t>招聘单位
主管部门</t>
  </si>
  <si>
    <t>招聘单位</t>
  </si>
  <si>
    <t>单位
代码</t>
  </si>
  <si>
    <t>岗位名称</t>
  </si>
  <si>
    <t>岗位
代码</t>
  </si>
  <si>
    <t>岗位  类别</t>
  </si>
  <si>
    <t>招聘
人数</t>
  </si>
  <si>
    <t>姓名</t>
  </si>
  <si>
    <t>性别</t>
  </si>
  <si>
    <t>学历</t>
  </si>
  <si>
    <t>毕业院校</t>
  </si>
  <si>
    <t>专业</t>
  </si>
  <si>
    <t>人员
性质</t>
  </si>
  <si>
    <t>现工作或学习单位</t>
  </si>
  <si>
    <t>考试成绩</t>
  </si>
  <si>
    <t>排名</t>
  </si>
  <si>
    <t>备注</t>
  </si>
  <si>
    <t>笔试成绩</t>
  </si>
  <si>
    <t>面试成绩</t>
  </si>
  <si>
    <t>技能加试成绩</t>
  </si>
  <si>
    <t>考  生
总成绩</t>
  </si>
  <si>
    <t>总分</t>
  </si>
  <si>
    <t>折算分</t>
  </si>
  <si>
    <t>金湖县教育体育局</t>
  </si>
  <si>
    <t>初中</t>
  </si>
  <si>
    <t>0103</t>
  </si>
  <si>
    <t>数学教师</t>
  </si>
  <si>
    <t>10</t>
  </si>
  <si>
    <t>专技</t>
  </si>
  <si>
    <t>金琳</t>
  </si>
  <si>
    <t>女</t>
  </si>
  <si>
    <t>本科</t>
  </si>
  <si>
    <t>淮阴师范学院</t>
  </si>
  <si>
    <t>数学与应用数学</t>
  </si>
  <si>
    <t>待业</t>
  </si>
  <si>
    <t>物理教师</t>
  </si>
  <si>
    <t>13</t>
  </si>
  <si>
    <t>高婧</t>
  </si>
  <si>
    <t>江苏师范大学</t>
  </si>
  <si>
    <t>物理教育</t>
  </si>
  <si>
    <t>在职</t>
  </si>
  <si>
    <t>沭阳县修远中学</t>
  </si>
  <si>
    <t>小学</t>
  </si>
  <si>
    <t>0104</t>
  </si>
  <si>
    <t>语文教师</t>
  </si>
  <si>
    <t>16</t>
  </si>
  <si>
    <t>吉晓媛</t>
  </si>
  <si>
    <t>小学教育</t>
  </si>
  <si>
    <t>应届</t>
  </si>
  <si>
    <t>奚俪娟</t>
  </si>
  <si>
    <t>李彩琳</t>
  </si>
  <si>
    <t>罗代娣</t>
  </si>
  <si>
    <t>17</t>
  </si>
  <si>
    <t>马国徐</t>
  </si>
  <si>
    <t>男</t>
  </si>
  <si>
    <t>王昊</t>
  </si>
  <si>
    <t>张伟</t>
  </si>
  <si>
    <t>吉岩</t>
  </si>
  <si>
    <t>郭珊</t>
  </si>
  <si>
    <t>音乐教师</t>
  </si>
  <si>
    <t>18</t>
  </si>
  <si>
    <t>陆广宇</t>
  </si>
  <si>
    <t>江苏第二师范学院</t>
  </si>
  <si>
    <t>音乐学</t>
  </si>
  <si>
    <t>体育教师</t>
  </si>
  <si>
    <t>19</t>
  </si>
  <si>
    <t>李敏</t>
  </si>
  <si>
    <t>南京晓庄学院</t>
  </si>
  <si>
    <t>体育教育</t>
  </si>
  <si>
    <t>美术教师</t>
  </si>
  <si>
    <t>20</t>
  </si>
  <si>
    <t>李心妍</t>
  </si>
  <si>
    <t>美术学</t>
  </si>
  <si>
    <t>幼儿园</t>
  </si>
  <si>
    <t>0105</t>
  </si>
  <si>
    <t>学前教育教师</t>
  </si>
  <si>
    <t>21</t>
  </si>
  <si>
    <t>李先哲</t>
  </si>
  <si>
    <t>大专</t>
  </si>
  <si>
    <t>苏州幼儿师范高等专科学校</t>
  </si>
  <si>
    <t>学前教育</t>
  </si>
  <si>
    <t xml:space="preserve">    备注：成绩计算环节均取两位小数，第三位四舍五入。音乐、体育、美术、幼儿园教师岗位：总成绩＝笔试成绩×30%+面试成绩×40%+技能加试成绩×30%；其他岗位：总成绩＝笔试成绩×40%+面试成绩×60%。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</si>
</sst>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2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2"/>
      <color indexed="53"/>
      <name val="宋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mbria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2"/>
      <name val="Calibri"/>
      <family val="0"/>
    </font>
    <font>
      <sz val="8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2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12" fillId="6" borderId="2" applyNumberFormat="0" applyFont="0" applyAlignment="0" applyProtection="0"/>
    <xf numFmtId="0" fontId="30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0" fillId="8" borderId="0" applyNumberFormat="0" applyBorder="0" applyAlignment="0" applyProtection="0"/>
    <xf numFmtId="0" fontId="34" fillId="0" borderId="5" applyNumberFormat="0" applyFill="0" applyAlignment="0" applyProtection="0"/>
    <xf numFmtId="0" fontId="30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47" fillId="32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4" fillId="32" borderId="11" xfId="64" applyFont="1" applyFill="1" applyBorder="1" applyAlignment="1">
      <alignment horizontal="center" vertical="center" wrapText="1"/>
      <protection/>
    </xf>
    <xf numFmtId="0" fontId="4" fillId="32" borderId="12" xfId="0" applyFont="1" applyFill="1" applyBorder="1" applyAlignment="1">
      <alignment horizontal="center" vertical="center" wrapText="1" shrinkToFit="1"/>
    </xf>
    <xf numFmtId="0" fontId="4" fillId="32" borderId="13" xfId="0" applyFont="1" applyFill="1" applyBorder="1" applyAlignment="1">
      <alignment horizontal="center" vertical="center" wrapText="1" shrinkToFit="1"/>
    </xf>
    <xf numFmtId="0" fontId="4" fillId="32" borderId="14" xfId="0" applyFont="1" applyFill="1" applyBorder="1" applyAlignment="1">
      <alignment horizontal="center" vertical="center" wrapText="1" shrinkToFit="1"/>
    </xf>
    <xf numFmtId="0" fontId="5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shrinkToFit="1"/>
    </xf>
    <xf numFmtId="0" fontId="49" fillId="32" borderId="15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 shrinkToFi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76" fontId="5" fillId="32" borderId="11" xfId="0" applyNumberFormat="1" applyFont="1" applyFill="1" applyBorder="1" applyAlignment="1">
      <alignment horizontal="center" vertical="center" wrapText="1"/>
    </xf>
    <xf numFmtId="177" fontId="5" fillId="32" borderId="11" xfId="0" applyNumberFormat="1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8" xfId="0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workbookViewId="0" topLeftCell="A1">
      <selection activeCell="A1" sqref="A1:X1"/>
    </sheetView>
  </sheetViews>
  <sheetFormatPr defaultColWidth="8.75390625" defaultRowHeight="15.75"/>
  <cols>
    <col min="1" max="1" width="4.00390625" style="0" customWidth="1"/>
    <col min="2" max="2" width="8.50390625" style="0" customWidth="1"/>
    <col min="3" max="3" width="5.25390625" style="0" customWidth="1"/>
    <col min="4" max="4" width="5.125" style="0" customWidth="1"/>
    <col min="5" max="5" width="6.25390625" style="0" customWidth="1"/>
    <col min="6" max="8" width="4.50390625" style="0" customWidth="1"/>
    <col min="9" max="9" width="5.625" style="0" customWidth="1"/>
    <col min="10" max="10" width="4.50390625" style="0" customWidth="1"/>
    <col min="11" max="11" width="5.25390625" style="0" customWidth="1"/>
    <col min="14" max="14" width="10.75390625" style="0" customWidth="1"/>
    <col min="15" max="15" width="10.25390625" style="2" customWidth="1"/>
    <col min="16" max="21" width="5.50390625" style="0" customWidth="1"/>
    <col min="22" max="22" width="6.875" style="0" customWidth="1"/>
    <col min="23" max="24" width="4.75390625" style="0" customWidth="1"/>
  </cols>
  <sheetData>
    <row r="1" spans="1:24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4.2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/>
      <c r="R2" s="4"/>
      <c r="S2" s="4"/>
      <c r="T2" s="4"/>
      <c r="U2" s="4"/>
      <c r="V2" s="4"/>
      <c r="W2" s="4" t="s">
        <v>17</v>
      </c>
      <c r="X2" s="4" t="s">
        <v>18</v>
      </c>
    </row>
    <row r="3" spans="1:24" ht="14.25">
      <c r="A3" s="4"/>
      <c r="B3" s="4"/>
      <c r="C3" s="4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4" t="s">
        <v>19</v>
      </c>
      <c r="Q3" s="14"/>
      <c r="R3" s="14" t="s">
        <v>20</v>
      </c>
      <c r="S3" s="14"/>
      <c r="T3" s="14" t="s">
        <v>21</v>
      </c>
      <c r="U3" s="14"/>
      <c r="V3" s="18" t="s">
        <v>22</v>
      </c>
      <c r="W3" s="4"/>
      <c r="X3" s="4"/>
    </row>
    <row r="4" spans="1:24" ht="14.25">
      <c r="A4" s="4"/>
      <c r="B4" s="4"/>
      <c r="C4" s="4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4" t="s">
        <v>23</v>
      </c>
      <c r="Q4" s="14" t="s">
        <v>24</v>
      </c>
      <c r="R4" s="14" t="s">
        <v>23</v>
      </c>
      <c r="S4" s="14" t="s">
        <v>24</v>
      </c>
      <c r="T4" s="14" t="s">
        <v>23</v>
      </c>
      <c r="U4" s="14" t="s">
        <v>24</v>
      </c>
      <c r="V4" s="18"/>
      <c r="W4" s="4"/>
      <c r="X4" s="4"/>
    </row>
    <row r="5" spans="1:24" s="1" customFormat="1" ht="30" customHeight="1">
      <c r="A5" s="8">
        <v>1</v>
      </c>
      <c r="B5" s="9" t="s">
        <v>25</v>
      </c>
      <c r="C5" s="9" t="s">
        <v>26</v>
      </c>
      <c r="D5" s="10" t="s">
        <v>27</v>
      </c>
      <c r="E5" s="9" t="s">
        <v>28</v>
      </c>
      <c r="F5" s="11" t="s">
        <v>29</v>
      </c>
      <c r="G5" s="9" t="s">
        <v>30</v>
      </c>
      <c r="H5" s="9">
        <v>1</v>
      </c>
      <c r="I5" s="15" t="s">
        <v>31</v>
      </c>
      <c r="J5" s="9" t="s">
        <v>32</v>
      </c>
      <c r="K5" s="9" t="s">
        <v>33</v>
      </c>
      <c r="L5" s="16" t="s">
        <v>34</v>
      </c>
      <c r="M5" s="15" t="s">
        <v>35</v>
      </c>
      <c r="N5" s="15" t="s">
        <v>36</v>
      </c>
      <c r="O5" s="15"/>
      <c r="P5" s="17">
        <v>95</v>
      </c>
      <c r="Q5" s="19">
        <f aca="true" t="shared" si="0" ref="Q5:Q15">P5*0.4</f>
        <v>38</v>
      </c>
      <c r="R5" s="17">
        <v>85.97</v>
      </c>
      <c r="S5" s="20">
        <f aca="true" t="shared" si="1" ref="S5:S15">R5*0.6</f>
        <v>51.582</v>
      </c>
      <c r="T5" s="20"/>
      <c r="U5" s="19"/>
      <c r="V5" s="19">
        <f aca="true" t="shared" si="2" ref="V5:V19">Q5+S5+U5</f>
        <v>89.582</v>
      </c>
      <c r="W5" s="9">
        <v>1</v>
      </c>
      <c r="X5" s="21"/>
    </row>
    <row r="6" spans="1:24" s="1" customFormat="1" ht="30" customHeight="1">
      <c r="A6" s="12">
        <v>2</v>
      </c>
      <c r="B6" s="9" t="s">
        <v>25</v>
      </c>
      <c r="C6" s="9" t="s">
        <v>26</v>
      </c>
      <c r="D6" s="10" t="s">
        <v>27</v>
      </c>
      <c r="E6" s="9" t="s">
        <v>37</v>
      </c>
      <c r="F6" s="11" t="s">
        <v>38</v>
      </c>
      <c r="G6" s="9" t="s">
        <v>30</v>
      </c>
      <c r="H6" s="9">
        <v>1</v>
      </c>
      <c r="I6" s="15" t="s">
        <v>39</v>
      </c>
      <c r="J6" s="9" t="s">
        <v>32</v>
      </c>
      <c r="K6" s="9" t="s">
        <v>33</v>
      </c>
      <c r="L6" s="16" t="s">
        <v>40</v>
      </c>
      <c r="M6" s="15" t="s">
        <v>41</v>
      </c>
      <c r="N6" s="15" t="s">
        <v>42</v>
      </c>
      <c r="O6" s="15" t="s">
        <v>43</v>
      </c>
      <c r="P6" s="17">
        <v>85</v>
      </c>
      <c r="Q6" s="19">
        <f t="shared" si="0"/>
        <v>34</v>
      </c>
      <c r="R6" s="17">
        <v>83.7</v>
      </c>
      <c r="S6" s="20">
        <f t="shared" si="1"/>
        <v>50.22</v>
      </c>
      <c r="T6" s="20"/>
      <c r="U6" s="19"/>
      <c r="V6" s="19">
        <f t="shared" si="2"/>
        <v>84.22</v>
      </c>
      <c r="W6" s="9">
        <v>1</v>
      </c>
      <c r="X6" s="22"/>
    </row>
    <row r="7" spans="1:24" s="1" customFormat="1" ht="30" customHeight="1">
      <c r="A7" s="8">
        <v>3</v>
      </c>
      <c r="B7" s="9" t="s">
        <v>25</v>
      </c>
      <c r="C7" s="9" t="s">
        <v>44</v>
      </c>
      <c r="D7" s="10" t="s">
        <v>45</v>
      </c>
      <c r="E7" s="9" t="s">
        <v>46</v>
      </c>
      <c r="F7" s="11" t="s">
        <v>47</v>
      </c>
      <c r="G7" s="9" t="s">
        <v>30</v>
      </c>
      <c r="H7" s="9">
        <v>4</v>
      </c>
      <c r="I7" s="15" t="s">
        <v>48</v>
      </c>
      <c r="J7" s="9" t="s">
        <v>32</v>
      </c>
      <c r="K7" s="9" t="s">
        <v>33</v>
      </c>
      <c r="L7" s="16" t="s">
        <v>34</v>
      </c>
      <c r="M7" s="15" t="s">
        <v>49</v>
      </c>
      <c r="N7" s="15" t="s">
        <v>50</v>
      </c>
      <c r="O7" s="16" t="s">
        <v>34</v>
      </c>
      <c r="P7" s="17">
        <v>72</v>
      </c>
      <c r="Q7" s="19">
        <f t="shared" si="0"/>
        <v>28.8</v>
      </c>
      <c r="R7" s="17">
        <v>81</v>
      </c>
      <c r="S7" s="20">
        <f t="shared" si="1"/>
        <v>48.6</v>
      </c>
      <c r="T7" s="20"/>
      <c r="U7" s="19"/>
      <c r="V7" s="19">
        <f t="shared" si="2"/>
        <v>77.4</v>
      </c>
      <c r="W7" s="9">
        <v>4</v>
      </c>
      <c r="X7" s="22"/>
    </row>
    <row r="8" spans="1:24" s="1" customFormat="1" ht="30" customHeight="1">
      <c r="A8" s="12">
        <v>4</v>
      </c>
      <c r="B8" s="9" t="s">
        <v>25</v>
      </c>
      <c r="C8" s="9" t="s">
        <v>44</v>
      </c>
      <c r="D8" s="10" t="s">
        <v>45</v>
      </c>
      <c r="E8" s="9" t="s">
        <v>46</v>
      </c>
      <c r="F8" s="11" t="s">
        <v>47</v>
      </c>
      <c r="G8" s="9" t="s">
        <v>30</v>
      </c>
      <c r="H8" s="9">
        <v>4</v>
      </c>
      <c r="I8" s="15" t="s">
        <v>51</v>
      </c>
      <c r="J8" s="9" t="s">
        <v>32</v>
      </c>
      <c r="K8" s="9" t="s">
        <v>33</v>
      </c>
      <c r="L8" s="16" t="s">
        <v>34</v>
      </c>
      <c r="M8" s="15" t="s">
        <v>49</v>
      </c>
      <c r="N8" s="15" t="s">
        <v>50</v>
      </c>
      <c r="O8" s="16" t="s">
        <v>34</v>
      </c>
      <c r="P8" s="17">
        <v>90</v>
      </c>
      <c r="Q8" s="19">
        <f t="shared" si="0"/>
        <v>36</v>
      </c>
      <c r="R8" s="17">
        <v>80.17</v>
      </c>
      <c r="S8" s="20">
        <f t="shared" si="1"/>
        <v>48.102</v>
      </c>
      <c r="T8" s="20"/>
      <c r="U8" s="19"/>
      <c r="V8" s="19">
        <f t="shared" si="2"/>
        <v>84.102</v>
      </c>
      <c r="W8" s="9">
        <v>1</v>
      </c>
      <c r="X8" s="22"/>
    </row>
    <row r="9" spans="1:24" s="1" customFormat="1" ht="30" customHeight="1">
      <c r="A9" s="8">
        <v>5</v>
      </c>
      <c r="B9" s="9" t="s">
        <v>25</v>
      </c>
      <c r="C9" s="9" t="s">
        <v>44</v>
      </c>
      <c r="D9" s="10" t="s">
        <v>45</v>
      </c>
      <c r="E9" s="9" t="s">
        <v>46</v>
      </c>
      <c r="F9" s="11" t="s">
        <v>47</v>
      </c>
      <c r="G9" s="9" t="s">
        <v>30</v>
      </c>
      <c r="H9" s="9">
        <v>4</v>
      </c>
      <c r="I9" s="15" t="s">
        <v>52</v>
      </c>
      <c r="J9" s="9" t="s">
        <v>32</v>
      </c>
      <c r="K9" s="9" t="s">
        <v>33</v>
      </c>
      <c r="L9" s="16" t="s">
        <v>34</v>
      </c>
      <c r="M9" s="15" t="s">
        <v>49</v>
      </c>
      <c r="N9" s="15" t="s">
        <v>50</v>
      </c>
      <c r="O9" s="16" t="s">
        <v>34</v>
      </c>
      <c r="P9" s="17">
        <v>82</v>
      </c>
      <c r="Q9" s="19">
        <f t="shared" si="0"/>
        <v>32.800000000000004</v>
      </c>
      <c r="R9" s="17">
        <v>76.17</v>
      </c>
      <c r="S9" s="20">
        <f t="shared" si="1"/>
        <v>45.702</v>
      </c>
      <c r="T9" s="20"/>
      <c r="U9" s="19"/>
      <c r="V9" s="19">
        <f t="shared" si="2"/>
        <v>78.50200000000001</v>
      </c>
      <c r="W9" s="9">
        <v>3</v>
      </c>
      <c r="X9" s="22"/>
    </row>
    <row r="10" spans="1:24" s="1" customFormat="1" ht="30" customHeight="1">
      <c r="A10" s="12">
        <v>6</v>
      </c>
      <c r="B10" s="9" t="s">
        <v>25</v>
      </c>
      <c r="C10" s="9" t="s">
        <v>44</v>
      </c>
      <c r="D10" s="10" t="s">
        <v>45</v>
      </c>
      <c r="E10" s="9" t="s">
        <v>46</v>
      </c>
      <c r="F10" s="11" t="s">
        <v>47</v>
      </c>
      <c r="G10" s="9" t="s">
        <v>30</v>
      </c>
      <c r="H10" s="9">
        <v>4</v>
      </c>
      <c r="I10" s="15" t="s">
        <v>53</v>
      </c>
      <c r="J10" s="9" t="s">
        <v>32</v>
      </c>
      <c r="K10" s="9" t="s">
        <v>33</v>
      </c>
      <c r="L10" s="16" t="s">
        <v>34</v>
      </c>
      <c r="M10" s="15" t="s">
        <v>49</v>
      </c>
      <c r="N10" s="15" t="s">
        <v>50</v>
      </c>
      <c r="O10" s="16" t="s">
        <v>34</v>
      </c>
      <c r="P10" s="17">
        <v>83</v>
      </c>
      <c r="Q10" s="19">
        <f t="shared" si="0"/>
        <v>33.2</v>
      </c>
      <c r="R10" s="17">
        <v>76.5</v>
      </c>
      <c r="S10" s="20">
        <f t="shared" si="1"/>
        <v>45.9</v>
      </c>
      <c r="T10" s="20"/>
      <c r="U10" s="19"/>
      <c r="V10" s="19">
        <f t="shared" si="2"/>
        <v>79.1</v>
      </c>
      <c r="W10" s="9">
        <v>2</v>
      </c>
      <c r="X10" s="22"/>
    </row>
    <row r="11" spans="1:24" s="1" customFormat="1" ht="30" customHeight="1">
      <c r="A11" s="8">
        <v>7</v>
      </c>
      <c r="B11" s="9" t="s">
        <v>25</v>
      </c>
      <c r="C11" s="9" t="s">
        <v>44</v>
      </c>
      <c r="D11" s="10" t="s">
        <v>45</v>
      </c>
      <c r="E11" s="9" t="s">
        <v>28</v>
      </c>
      <c r="F11" s="11" t="s">
        <v>54</v>
      </c>
      <c r="G11" s="9" t="s">
        <v>30</v>
      </c>
      <c r="H11" s="9">
        <v>5</v>
      </c>
      <c r="I11" s="15" t="s">
        <v>55</v>
      </c>
      <c r="J11" s="9" t="s">
        <v>56</v>
      </c>
      <c r="K11" s="9" t="s">
        <v>33</v>
      </c>
      <c r="L11" s="16" t="s">
        <v>34</v>
      </c>
      <c r="M11" s="15" t="s">
        <v>49</v>
      </c>
      <c r="N11" s="15" t="s">
        <v>50</v>
      </c>
      <c r="O11" s="16" t="s">
        <v>34</v>
      </c>
      <c r="P11" s="17">
        <v>81</v>
      </c>
      <c r="Q11" s="19">
        <f t="shared" si="0"/>
        <v>32.4</v>
      </c>
      <c r="R11" s="17">
        <v>79.5</v>
      </c>
      <c r="S11" s="20">
        <f t="shared" si="1"/>
        <v>47.699999999999996</v>
      </c>
      <c r="T11" s="20"/>
      <c r="U11" s="19"/>
      <c r="V11" s="19">
        <f t="shared" si="2"/>
        <v>80.1</v>
      </c>
      <c r="W11" s="9">
        <v>3</v>
      </c>
      <c r="X11" s="22"/>
    </row>
    <row r="12" spans="1:24" s="1" customFormat="1" ht="30" customHeight="1">
      <c r="A12" s="12">
        <v>8</v>
      </c>
      <c r="B12" s="9" t="s">
        <v>25</v>
      </c>
      <c r="C12" s="9" t="s">
        <v>44</v>
      </c>
      <c r="D12" s="10" t="s">
        <v>45</v>
      </c>
      <c r="E12" s="9" t="s">
        <v>28</v>
      </c>
      <c r="F12" s="11" t="s">
        <v>54</v>
      </c>
      <c r="G12" s="9" t="s">
        <v>30</v>
      </c>
      <c r="H12" s="9">
        <v>5</v>
      </c>
      <c r="I12" s="15" t="s">
        <v>57</v>
      </c>
      <c r="J12" s="9" t="s">
        <v>56</v>
      </c>
      <c r="K12" s="9" t="s">
        <v>33</v>
      </c>
      <c r="L12" s="16" t="s">
        <v>34</v>
      </c>
      <c r="M12" s="15" t="s">
        <v>49</v>
      </c>
      <c r="N12" s="15" t="s">
        <v>50</v>
      </c>
      <c r="O12" s="16" t="s">
        <v>34</v>
      </c>
      <c r="P12" s="17">
        <v>76</v>
      </c>
      <c r="Q12" s="19">
        <f t="shared" si="0"/>
        <v>30.400000000000002</v>
      </c>
      <c r="R12" s="17">
        <v>72.83</v>
      </c>
      <c r="S12" s="20">
        <f t="shared" si="1"/>
        <v>43.698</v>
      </c>
      <c r="T12" s="20"/>
      <c r="U12" s="19"/>
      <c r="V12" s="19">
        <f t="shared" si="2"/>
        <v>74.098</v>
      </c>
      <c r="W12" s="9">
        <v>4</v>
      </c>
      <c r="X12" s="22"/>
    </row>
    <row r="13" spans="1:24" s="1" customFormat="1" ht="30" customHeight="1">
      <c r="A13" s="8">
        <v>9</v>
      </c>
      <c r="B13" s="9" t="s">
        <v>25</v>
      </c>
      <c r="C13" s="9" t="s">
        <v>44</v>
      </c>
      <c r="D13" s="10" t="s">
        <v>45</v>
      </c>
      <c r="E13" s="9" t="s">
        <v>28</v>
      </c>
      <c r="F13" s="11" t="s">
        <v>54</v>
      </c>
      <c r="G13" s="9" t="s">
        <v>30</v>
      </c>
      <c r="H13" s="9">
        <v>5</v>
      </c>
      <c r="I13" s="15" t="s">
        <v>58</v>
      </c>
      <c r="J13" s="9" t="s">
        <v>56</v>
      </c>
      <c r="K13" s="9" t="s">
        <v>33</v>
      </c>
      <c r="L13" s="16" t="s">
        <v>34</v>
      </c>
      <c r="M13" s="15" t="s">
        <v>49</v>
      </c>
      <c r="N13" s="15" t="s">
        <v>50</v>
      </c>
      <c r="O13" s="16" t="s">
        <v>34</v>
      </c>
      <c r="P13" s="17">
        <v>86</v>
      </c>
      <c r="Q13" s="19">
        <f t="shared" si="0"/>
        <v>34.4</v>
      </c>
      <c r="R13" s="17">
        <v>78.83</v>
      </c>
      <c r="S13" s="20">
        <f t="shared" si="1"/>
        <v>47.297999999999995</v>
      </c>
      <c r="T13" s="20"/>
      <c r="U13" s="19"/>
      <c r="V13" s="19">
        <f t="shared" si="2"/>
        <v>81.698</v>
      </c>
      <c r="W13" s="9">
        <v>2</v>
      </c>
      <c r="X13" s="22"/>
    </row>
    <row r="14" spans="1:24" s="1" customFormat="1" ht="30" customHeight="1">
      <c r="A14" s="12">
        <v>10</v>
      </c>
      <c r="B14" s="9" t="s">
        <v>25</v>
      </c>
      <c r="C14" s="9" t="s">
        <v>44</v>
      </c>
      <c r="D14" s="10" t="s">
        <v>45</v>
      </c>
      <c r="E14" s="9" t="s">
        <v>28</v>
      </c>
      <c r="F14" s="11" t="s">
        <v>54</v>
      </c>
      <c r="G14" s="9" t="s">
        <v>30</v>
      </c>
      <c r="H14" s="9">
        <v>5</v>
      </c>
      <c r="I14" s="15" t="s">
        <v>59</v>
      </c>
      <c r="J14" s="9" t="s">
        <v>56</v>
      </c>
      <c r="K14" s="9" t="s">
        <v>33</v>
      </c>
      <c r="L14" s="16" t="s">
        <v>34</v>
      </c>
      <c r="M14" s="15" t="s">
        <v>49</v>
      </c>
      <c r="N14" s="15" t="s">
        <v>50</v>
      </c>
      <c r="O14" s="16" t="s">
        <v>34</v>
      </c>
      <c r="P14" s="17">
        <v>92</v>
      </c>
      <c r="Q14" s="19">
        <f t="shared" si="0"/>
        <v>36.800000000000004</v>
      </c>
      <c r="R14" s="17">
        <v>80.83</v>
      </c>
      <c r="S14" s="20">
        <f t="shared" si="1"/>
        <v>48.498</v>
      </c>
      <c r="T14" s="20"/>
      <c r="U14" s="19"/>
      <c r="V14" s="19">
        <f t="shared" si="2"/>
        <v>85.298</v>
      </c>
      <c r="W14" s="9">
        <v>1</v>
      </c>
      <c r="X14" s="22"/>
    </row>
    <row r="15" spans="1:24" s="1" customFormat="1" ht="30" customHeight="1">
      <c r="A15" s="8">
        <v>11</v>
      </c>
      <c r="B15" s="9" t="s">
        <v>25</v>
      </c>
      <c r="C15" s="9" t="s">
        <v>44</v>
      </c>
      <c r="D15" s="10" t="s">
        <v>45</v>
      </c>
      <c r="E15" s="9" t="s">
        <v>28</v>
      </c>
      <c r="F15" s="11" t="s">
        <v>54</v>
      </c>
      <c r="G15" s="9" t="s">
        <v>30</v>
      </c>
      <c r="H15" s="9">
        <v>5</v>
      </c>
      <c r="I15" s="15" t="s">
        <v>60</v>
      </c>
      <c r="J15" s="9" t="s">
        <v>32</v>
      </c>
      <c r="K15" s="9" t="s">
        <v>33</v>
      </c>
      <c r="L15" s="16" t="s">
        <v>34</v>
      </c>
      <c r="M15" s="15" t="s">
        <v>49</v>
      </c>
      <c r="N15" s="15" t="s">
        <v>50</v>
      </c>
      <c r="O15" s="16" t="s">
        <v>34</v>
      </c>
      <c r="P15" s="17">
        <v>74</v>
      </c>
      <c r="Q15" s="19">
        <f t="shared" si="0"/>
        <v>29.6</v>
      </c>
      <c r="R15" s="17">
        <v>70.5</v>
      </c>
      <c r="S15" s="20">
        <f t="shared" si="1"/>
        <v>42.3</v>
      </c>
      <c r="T15" s="20"/>
      <c r="U15" s="19"/>
      <c r="V15" s="19">
        <f t="shared" si="2"/>
        <v>71.9</v>
      </c>
      <c r="W15" s="9">
        <v>5</v>
      </c>
      <c r="X15" s="22"/>
    </row>
    <row r="16" spans="1:24" s="1" customFormat="1" ht="30" customHeight="1">
      <c r="A16" s="12">
        <v>12</v>
      </c>
      <c r="B16" s="9" t="s">
        <v>25</v>
      </c>
      <c r="C16" s="9" t="s">
        <v>44</v>
      </c>
      <c r="D16" s="10" t="s">
        <v>45</v>
      </c>
      <c r="E16" s="9" t="s">
        <v>61</v>
      </c>
      <c r="F16" s="11" t="s">
        <v>62</v>
      </c>
      <c r="G16" s="9" t="s">
        <v>30</v>
      </c>
      <c r="H16" s="9">
        <v>2</v>
      </c>
      <c r="I16" s="15" t="s">
        <v>63</v>
      </c>
      <c r="J16" s="9" t="s">
        <v>56</v>
      </c>
      <c r="K16" s="9" t="s">
        <v>33</v>
      </c>
      <c r="L16" s="16" t="s">
        <v>64</v>
      </c>
      <c r="M16" s="15" t="s">
        <v>65</v>
      </c>
      <c r="N16" s="15" t="s">
        <v>50</v>
      </c>
      <c r="O16" s="16" t="s">
        <v>64</v>
      </c>
      <c r="P16" s="17">
        <v>72.5</v>
      </c>
      <c r="Q16" s="19">
        <f>P16*0.3</f>
        <v>21.75</v>
      </c>
      <c r="R16" s="17">
        <v>65.33</v>
      </c>
      <c r="S16" s="20">
        <f>R16*0.4</f>
        <v>26.132</v>
      </c>
      <c r="T16" s="19">
        <v>74.67</v>
      </c>
      <c r="U16" s="19">
        <f>T16*0.3</f>
        <v>22.401</v>
      </c>
      <c r="V16" s="19">
        <f t="shared" si="2"/>
        <v>70.283</v>
      </c>
      <c r="W16" s="9">
        <v>1</v>
      </c>
      <c r="X16" s="22"/>
    </row>
    <row r="17" spans="1:24" s="1" customFormat="1" ht="30" customHeight="1">
      <c r="A17" s="8">
        <v>13</v>
      </c>
      <c r="B17" s="9" t="s">
        <v>25</v>
      </c>
      <c r="C17" s="9" t="s">
        <v>44</v>
      </c>
      <c r="D17" s="10" t="s">
        <v>45</v>
      </c>
      <c r="E17" s="9" t="s">
        <v>66</v>
      </c>
      <c r="F17" s="11" t="s">
        <v>67</v>
      </c>
      <c r="G17" s="9" t="s">
        <v>30</v>
      </c>
      <c r="H17" s="9">
        <v>1</v>
      </c>
      <c r="I17" s="15" t="s">
        <v>68</v>
      </c>
      <c r="J17" s="9" t="s">
        <v>32</v>
      </c>
      <c r="K17" s="9" t="s">
        <v>33</v>
      </c>
      <c r="L17" s="16" t="s">
        <v>69</v>
      </c>
      <c r="M17" s="15" t="s">
        <v>70</v>
      </c>
      <c r="N17" s="15" t="s">
        <v>50</v>
      </c>
      <c r="O17" s="16" t="s">
        <v>69</v>
      </c>
      <c r="P17" s="17">
        <v>77</v>
      </c>
      <c r="Q17" s="19">
        <f>P17*0.3</f>
        <v>23.099999999999998</v>
      </c>
      <c r="R17" s="17">
        <v>71.67</v>
      </c>
      <c r="S17" s="20">
        <f>R17*0.4</f>
        <v>28.668000000000003</v>
      </c>
      <c r="T17" s="19">
        <v>83</v>
      </c>
      <c r="U17" s="19">
        <f>T17*0.3</f>
        <v>24.9</v>
      </c>
      <c r="V17" s="19">
        <f t="shared" si="2"/>
        <v>76.668</v>
      </c>
      <c r="W17" s="9">
        <v>1</v>
      </c>
      <c r="X17" s="22"/>
    </row>
    <row r="18" spans="1:24" s="1" customFormat="1" ht="30" customHeight="1">
      <c r="A18" s="12">
        <v>14</v>
      </c>
      <c r="B18" s="9" t="s">
        <v>25</v>
      </c>
      <c r="C18" s="9" t="s">
        <v>44</v>
      </c>
      <c r="D18" s="10" t="s">
        <v>45</v>
      </c>
      <c r="E18" s="9" t="s">
        <v>71</v>
      </c>
      <c r="F18" s="11" t="s">
        <v>72</v>
      </c>
      <c r="G18" s="9" t="s">
        <v>30</v>
      </c>
      <c r="H18" s="9">
        <v>1</v>
      </c>
      <c r="I18" s="15" t="s">
        <v>73</v>
      </c>
      <c r="J18" s="9" t="s">
        <v>32</v>
      </c>
      <c r="K18" s="9" t="s">
        <v>33</v>
      </c>
      <c r="L18" s="16" t="s">
        <v>34</v>
      </c>
      <c r="M18" s="15" t="s">
        <v>74</v>
      </c>
      <c r="N18" s="15" t="s">
        <v>50</v>
      </c>
      <c r="O18" s="16" t="s">
        <v>34</v>
      </c>
      <c r="P18" s="17">
        <v>70</v>
      </c>
      <c r="Q18" s="19">
        <f>P18*0.3</f>
        <v>21</v>
      </c>
      <c r="R18" s="17">
        <v>65</v>
      </c>
      <c r="S18" s="20">
        <f>R18*0.4</f>
        <v>26</v>
      </c>
      <c r="T18" s="19">
        <v>77</v>
      </c>
      <c r="U18" s="19">
        <f>T18*0.3</f>
        <v>23.099999999999998</v>
      </c>
      <c r="V18" s="19">
        <f t="shared" si="2"/>
        <v>70.1</v>
      </c>
      <c r="W18" s="9">
        <v>1</v>
      </c>
      <c r="X18" s="22"/>
    </row>
    <row r="19" spans="1:24" s="1" customFormat="1" ht="30" customHeight="1">
      <c r="A19" s="8">
        <v>15</v>
      </c>
      <c r="B19" s="9" t="s">
        <v>25</v>
      </c>
      <c r="C19" s="9" t="s">
        <v>75</v>
      </c>
      <c r="D19" s="10" t="s">
        <v>76</v>
      </c>
      <c r="E19" s="9" t="s">
        <v>77</v>
      </c>
      <c r="F19" s="11" t="s">
        <v>78</v>
      </c>
      <c r="G19" s="9" t="s">
        <v>30</v>
      </c>
      <c r="H19" s="9">
        <v>1</v>
      </c>
      <c r="I19" s="15" t="s">
        <v>79</v>
      </c>
      <c r="J19" s="9" t="s">
        <v>56</v>
      </c>
      <c r="K19" s="9" t="s">
        <v>80</v>
      </c>
      <c r="L19" s="16" t="s">
        <v>81</v>
      </c>
      <c r="M19" s="15" t="s">
        <v>82</v>
      </c>
      <c r="N19" s="15" t="s">
        <v>50</v>
      </c>
      <c r="O19" s="16" t="s">
        <v>81</v>
      </c>
      <c r="P19" s="17">
        <v>52</v>
      </c>
      <c r="Q19" s="19">
        <f>P19*0.3</f>
        <v>15.6</v>
      </c>
      <c r="R19" s="17">
        <v>70</v>
      </c>
      <c r="S19" s="20">
        <f>R19*0.4</f>
        <v>28</v>
      </c>
      <c r="T19" s="19">
        <v>65</v>
      </c>
      <c r="U19" s="19">
        <f>T19*0.3</f>
        <v>19.5</v>
      </c>
      <c r="V19" s="19">
        <f t="shared" si="2"/>
        <v>63.1</v>
      </c>
      <c r="W19" s="9">
        <v>1</v>
      </c>
      <c r="X19" s="23"/>
    </row>
    <row r="20" spans="1:24" ht="45" customHeight="1">
      <c r="A20" s="13" t="s">
        <v>83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</sheetData>
  <sheetProtection/>
  <protectedRanges>
    <protectedRange password="E89F" sqref="R5 R13" name="区域1_5_1"/>
  </protectedRanges>
  <mergeCells count="24">
    <mergeCell ref="A1:X1"/>
    <mergeCell ref="P2:V2"/>
    <mergeCell ref="P3:Q3"/>
    <mergeCell ref="R3:S3"/>
    <mergeCell ref="T3:U3"/>
    <mergeCell ref="A20:X20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V3:V4"/>
    <mergeCell ref="W2:W4"/>
    <mergeCell ref="X2:X4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官方qq1215108792淮安市人力资源和社会保障局事业单位人事管理处官方qq1215108792</Application>
  <DocSecurity>0</DocSecurity>
  <Template/>
  <Manager/>
  <Company>官方qq1215108792淮安市人力资源和社会保障局事业单位人事管理处官方qq1215108792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官方qq1215108792淮安市人力资源和社会保障局事业单位人事管理处官方qq1215108792</dc:title>
  <dc:subject>官方qq1215108792淮安市人力资源和社会保障局事业单位人事管理处官方qq1215108792</dc:subject>
  <dc:creator>官方qq1215108792淮安市人力资源和社会保障局事业单位人事管理处官方qq1215108792</dc:creator>
  <cp:keywords>官方qq1215108792淮安市人力资源和社会保障局事业单位人事管理处官方qq1215108792</cp:keywords>
  <dc:description>官方qq1215108792淮安市人力资源和社会保障局事业单位人事管理处官方qq1215108792</dc:description>
  <cp:lastModifiedBy>坚持到底 </cp:lastModifiedBy>
  <cp:lastPrinted>2021-09-06T07:12:02Z</cp:lastPrinted>
  <dcterms:created xsi:type="dcterms:W3CDTF">2010-07-30T01:08:25Z</dcterms:created>
  <dcterms:modified xsi:type="dcterms:W3CDTF">2021-09-06T08:50:13Z</dcterms:modified>
  <cp:category>官方qq1215108792淮安市人力资源和社会保障局事业单位人事管理处官方qq1215108792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583C47EF6AF54D529AE066302F50B19C</vt:lpwstr>
  </property>
</Properties>
</file>