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 tabRatio="789"/>
  </bookViews>
  <sheets>
    <sheet name="初中语文" sheetId="16" r:id="rId1"/>
    <sheet name="初中数学" sheetId="17" r:id="rId2"/>
    <sheet name="初中英语" sheetId="18" r:id="rId3"/>
    <sheet name="初中其他" sheetId="19" r:id="rId4"/>
    <sheet name="小学语文" sheetId="8" r:id="rId5"/>
    <sheet name="小学数学" sheetId="9" r:id="rId6"/>
    <sheet name="小学英语" sheetId="15" r:id="rId7"/>
    <sheet name="小学其他" sheetId="11" r:id="rId8"/>
  </sheets>
  <definedNames>
    <definedName name="_xlnm._FilterDatabase" localSheetId="0" hidden="1">初中语文!$A$4:$K$15</definedName>
    <definedName name="_xlnm._FilterDatabase" localSheetId="5" hidden="1">小学数学!$A$4:$K$43</definedName>
    <definedName name="_xlnm._FilterDatabase" localSheetId="4" hidden="1">小学语文!$A$4:$K$51</definedName>
    <definedName name="_xlnm.Print_Titles" localSheetId="3">初中其他!$1:$1</definedName>
    <definedName name="_xlnm.Print_Titles" localSheetId="5">小学数学!$1:$4</definedName>
    <definedName name="_xlnm.Print_Titles" localSheetId="4">小学语文!$1:$4</definedName>
  </definedNames>
  <calcPr calcId="144525"/>
</workbook>
</file>

<file path=xl/sharedStrings.xml><?xml version="1.0" encoding="utf-8"?>
<sst xmlns="http://schemas.openxmlformats.org/spreadsheetml/2006/main" count="280" uniqueCount="41">
  <si>
    <t>万安县2021年县直及县城周边学校公开选调教师总成绩公示表</t>
  </si>
  <si>
    <t>报考岗位：初中语文 计划5人</t>
  </si>
  <si>
    <t>序号</t>
  </si>
  <si>
    <t>准考证号</t>
  </si>
  <si>
    <t>笔试
成绩</t>
  </si>
  <si>
    <t>教学
成绩</t>
  </si>
  <si>
    <t>学校
评价</t>
  </si>
  <si>
    <t>奖励加分</t>
  </si>
  <si>
    <t>评定  总成绩</t>
  </si>
  <si>
    <t>备注</t>
  </si>
  <si>
    <t>村小
任教</t>
  </si>
  <si>
    <t>综合奖</t>
  </si>
  <si>
    <t>优课赛</t>
  </si>
  <si>
    <t>班主任</t>
  </si>
  <si>
    <t>合计</t>
  </si>
  <si>
    <t xml:space="preserve"> </t>
  </si>
  <si>
    <t>入闱</t>
  </si>
  <si>
    <t>报考岗位：初中数学 计划8人</t>
  </si>
  <si>
    <t>报考岗位：初中英语 计划5人</t>
  </si>
  <si>
    <t>报考岗位：初中物理 计划3人</t>
  </si>
  <si>
    <t>报名人数未达应有比例，核减岗位1个，录用2人</t>
  </si>
  <si>
    <t>报考岗位：初中化学 计划2人</t>
  </si>
  <si>
    <t>报考岗位：初中生物 计划1人</t>
  </si>
  <si>
    <t>报考岗位：初中历史 计划1人</t>
  </si>
  <si>
    <t>报考岗位：初中地理 计划1人</t>
  </si>
  <si>
    <t>报考岗位：初中体育 计划2人</t>
  </si>
  <si>
    <t>技能
成绩</t>
  </si>
  <si>
    <t>报考岗位：小学语文 计划14人</t>
  </si>
  <si>
    <t>笔试成绩</t>
  </si>
  <si>
    <t>教学成绩</t>
  </si>
  <si>
    <t>学校评价</t>
  </si>
  <si>
    <t>村小任教</t>
  </si>
  <si>
    <t>小学美术核减1个岗位，该岗位计划调整至小学语文</t>
  </si>
  <si>
    <t>报考岗位：小学数学 计划10人</t>
  </si>
  <si>
    <t>小学体育核减3个岗位，小学信息技术核减1个岗位，岗位计划调整至小学数学</t>
  </si>
  <si>
    <t>报考岗位：小学英语 计划6人</t>
  </si>
  <si>
    <t>五丰小学1人入闱，不占岗位计划</t>
  </si>
  <si>
    <t>报考岗位：小学音乐 计划2人</t>
  </si>
  <si>
    <t>技能成绩</t>
  </si>
  <si>
    <t>报考岗位：小学美术 计划2人</t>
  </si>
  <si>
    <t>报名人数未达应有比例，核减岗位1个，录用1人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</si>
</sst>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20" borderId="15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14" fillId="13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2" fillId="0" borderId="9" xfId="0" applyFont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3" xfId="50"/>
    <cellStyle name="常规 3" xfId="51"/>
    <cellStyle name="常规 7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pane ySplit="4" topLeftCell="A5" activePane="bottomLeft" state="frozen"/>
      <selection/>
      <selection pane="bottomLeft" activeCell="M5" sqref="M5"/>
    </sheetView>
  </sheetViews>
  <sheetFormatPr defaultColWidth="9" defaultRowHeight="13.5"/>
  <cols>
    <col min="1" max="1" width="5.25" customWidth="1"/>
    <col min="2" max="2" width="11.25" customWidth="1"/>
    <col min="3" max="3" width="5.25" customWidth="1"/>
    <col min="4" max="4" width="7" customWidth="1"/>
    <col min="5" max="6" width="5.25" customWidth="1"/>
    <col min="7" max="9" width="7.125" customWidth="1"/>
    <col min="10" max="10" width="5.25" customWidth="1"/>
    <col min="11" max="11" width="7.125" customWidth="1"/>
    <col min="12" max="12" width="7.625" customWidth="1"/>
  </cols>
  <sheetData>
    <row r="1" ht="30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5.5" spans="1:11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</row>
    <row r="3" ht="35.25" customHeight="1" spans="1:12">
      <c r="A3" s="12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15"/>
      <c r="K3" s="12" t="s">
        <v>8</v>
      </c>
      <c r="L3" s="16" t="s">
        <v>9</v>
      </c>
    </row>
    <row r="4" ht="30.75" customHeight="1" spans="1:12">
      <c r="A4" s="13"/>
      <c r="B4" s="5"/>
      <c r="C4" s="6"/>
      <c r="D4" s="6"/>
      <c r="E4" s="6"/>
      <c r="F4" s="6" t="s">
        <v>10</v>
      </c>
      <c r="G4" s="10" t="s">
        <v>11</v>
      </c>
      <c r="H4" s="10" t="s">
        <v>12</v>
      </c>
      <c r="I4" s="10" t="s">
        <v>13</v>
      </c>
      <c r="J4" s="17" t="s">
        <v>14</v>
      </c>
      <c r="K4" s="13"/>
      <c r="L4" s="16"/>
    </row>
    <row r="5" ht="22.5" customHeight="1" spans="1:12">
      <c r="A5" s="26">
        <v>1</v>
      </c>
      <c r="B5" s="5">
        <v>20210101</v>
      </c>
      <c r="C5" s="10">
        <v>74</v>
      </c>
      <c r="D5" s="10">
        <v>16.42</v>
      </c>
      <c r="E5" s="10">
        <v>2.93</v>
      </c>
      <c r="F5" s="10">
        <v>2</v>
      </c>
      <c r="G5" s="10" t="s">
        <v>15</v>
      </c>
      <c r="H5" s="10">
        <v>0.4</v>
      </c>
      <c r="I5" s="10">
        <v>2</v>
      </c>
      <c r="J5" s="10">
        <f>SUM(F5:I5)</f>
        <v>4.4</v>
      </c>
      <c r="K5" s="18">
        <f>C5*0.55+D5+E5+J5</f>
        <v>64.45</v>
      </c>
      <c r="L5" s="10"/>
    </row>
    <row r="6" ht="22.5" customHeight="1" spans="1:12">
      <c r="A6" s="26">
        <v>2</v>
      </c>
      <c r="B6" s="5">
        <v>20210102</v>
      </c>
      <c r="C6" s="10">
        <v>73</v>
      </c>
      <c r="D6" s="10">
        <v>19.94</v>
      </c>
      <c r="E6" s="10">
        <v>3</v>
      </c>
      <c r="F6" s="10">
        <v>2</v>
      </c>
      <c r="G6" s="10">
        <v>2</v>
      </c>
      <c r="H6" s="10"/>
      <c r="I6" s="10">
        <v>2</v>
      </c>
      <c r="J6" s="10">
        <f t="shared" ref="J6:J15" si="0">SUM(F6:I6)</f>
        <v>6</v>
      </c>
      <c r="K6" s="18">
        <f t="shared" ref="K6:K15" si="1">C6*0.55+D6+E6+J6</f>
        <v>69.09</v>
      </c>
      <c r="L6" s="10" t="s">
        <v>16</v>
      </c>
    </row>
    <row r="7" ht="22.5" customHeight="1" spans="1:12">
      <c r="A7" s="26">
        <v>3</v>
      </c>
      <c r="B7" s="5">
        <v>20210103</v>
      </c>
      <c r="C7" s="10">
        <v>76</v>
      </c>
      <c r="D7" s="10">
        <v>22.95</v>
      </c>
      <c r="E7" s="10">
        <v>2.98</v>
      </c>
      <c r="F7" s="10"/>
      <c r="G7" s="10">
        <v>1.5</v>
      </c>
      <c r="H7" s="10">
        <v>1</v>
      </c>
      <c r="I7" s="10">
        <v>2</v>
      </c>
      <c r="J7" s="10">
        <f t="shared" si="0"/>
        <v>4.5</v>
      </c>
      <c r="K7" s="18">
        <f t="shared" si="1"/>
        <v>72.23</v>
      </c>
      <c r="L7" s="10" t="s">
        <v>16</v>
      </c>
    </row>
    <row r="8" ht="22.5" customHeight="1" spans="1:12">
      <c r="A8" s="26">
        <v>4</v>
      </c>
      <c r="B8" s="5">
        <v>20210104</v>
      </c>
      <c r="C8" s="10">
        <v>78</v>
      </c>
      <c r="D8" s="10">
        <v>17.79</v>
      </c>
      <c r="E8" s="10">
        <v>3</v>
      </c>
      <c r="F8" s="10"/>
      <c r="G8" s="10">
        <v>0.5</v>
      </c>
      <c r="H8" s="10">
        <v>3</v>
      </c>
      <c r="I8" s="10">
        <v>2</v>
      </c>
      <c r="J8" s="10">
        <f t="shared" si="0"/>
        <v>5.5</v>
      </c>
      <c r="K8" s="18">
        <f t="shared" si="1"/>
        <v>69.19</v>
      </c>
      <c r="L8" s="10" t="s">
        <v>16</v>
      </c>
    </row>
    <row r="9" ht="22.5" customHeight="1" spans="1:12">
      <c r="A9" s="26">
        <v>5</v>
      </c>
      <c r="B9" s="5">
        <v>20210105</v>
      </c>
      <c r="C9" s="10">
        <v>66</v>
      </c>
      <c r="D9" s="10">
        <v>17.08</v>
      </c>
      <c r="E9" s="10">
        <v>3</v>
      </c>
      <c r="F9" s="10"/>
      <c r="G9" s="10"/>
      <c r="H9" s="10">
        <v>1.4</v>
      </c>
      <c r="I9" s="10">
        <v>2</v>
      </c>
      <c r="J9" s="10">
        <f t="shared" si="0"/>
        <v>3.4</v>
      </c>
      <c r="K9" s="18">
        <f t="shared" si="1"/>
        <v>59.78</v>
      </c>
      <c r="L9" s="10"/>
    </row>
    <row r="10" ht="22.5" customHeight="1" spans="1:12">
      <c r="A10" s="26">
        <v>6</v>
      </c>
      <c r="B10" s="5">
        <v>20210106</v>
      </c>
      <c r="C10" s="10">
        <v>79</v>
      </c>
      <c r="D10" s="10">
        <v>19.3</v>
      </c>
      <c r="E10" s="10">
        <v>3</v>
      </c>
      <c r="F10" s="10"/>
      <c r="G10" s="10"/>
      <c r="H10" s="10">
        <v>0.6</v>
      </c>
      <c r="I10" s="10">
        <v>0.6</v>
      </c>
      <c r="J10" s="10">
        <f t="shared" si="0"/>
        <v>1.2</v>
      </c>
      <c r="K10" s="18">
        <f t="shared" si="1"/>
        <v>66.95</v>
      </c>
      <c r="L10" s="10" t="s">
        <v>16</v>
      </c>
    </row>
    <row r="11" ht="22.5" customHeight="1" spans="1:12">
      <c r="A11" s="26">
        <v>7</v>
      </c>
      <c r="B11" s="5">
        <v>20210107</v>
      </c>
      <c r="C11" s="10">
        <v>78</v>
      </c>
      <c r="D11" s="10">
        <v>13.88</v>
      </c>
      <c r="E11" s="10">
        <v>3</v>
      </c>
      <c r="F11" s="10"/>
      <c r="G11" s="10">
        <v>0.5</v>
      </c>
      <c r="H11" s="10">
        <v>0.4</v>
      </c>
      <c r="I11" s="10">
        <v>2</v>
      </c>
      <c r="J11" s="10">
        <f t="shared" si="0"/>
        <v>2.9</v>
      </c>
      <c r="K11" s="18">
        <f t="shared" si="1"/>
        <v>62.68</v>
      </c>
      <c r="L11" s="10"/>
    </row>
    <row r="12" ht="22.5" customHeight="1" spans="1:12">
      <c r="A12" s="26">
        <v>8</v>
      </c>
      <c r="B12" s="5">
        <v>20210108</v>
      </c>
      <c r="C12" s="10">
        <v>68</v>
      </c>
      <c r="D12" s="10">
        <v>12.69</v>
      </c>
      <c r="E12" s="10">
        <v>3</v>
      </c>
      <c r="F12" s="10"/>
      <c r="G12" s="10">
        <v>1</v>
      </c>
      <c r="H12" s="10">
        <v>0.6</v>
      </c>
      <c r="I12" s="10">
        <v>2</v>
      </c>
      <c r="J12" s="10">
        <f t="shared" si="0"/>
        <v>3.6</v>
      </c>
      <c r="K12" s="18">
        <f t="shared" si="1"/>
        <v>56.69</v>
      </c>
      <c r="L12" s="10"/>
    </row>
    <row r="13" ht="22.5" customHeight="1" spans="1:12">
      <c r="A13" s="26">
        <v>9</v>
      </c>
      <c r="B13" s="5">
        <v>20210109</v>
      </c>
      <c r="C13" s="10">
        <v>86</v>
      </c>
      <c r="D13" s="10">
        <v>22.46</v>
      </c>
      <c r="E13" s="10">
        <v>3</v>
      </c>
      <c r="F13" s="10"/>
      <c r="G13" s="10">
        <v>1.5</v>
      </c>
      <c r="H13" s="10"/>
      <c r="I13" s="10">
        <v>2</v>
      </c>
      <c r="J13" s="10">
        <f t="shared" si="0"/>
        <v>3.5</v>
      </c>
      <c r="K13" s="18">
        <f t="shared" si="1"/>
        <v>76.26</v>
      </c>
      <c r="L13" s="10" t="s">
        <v>16</v>
      </c>
    </row>
    <row r="14" ht="22.5" customHeight="1" spans="1:12">
      <c r="A14" s="26">
        <v>10</v>
      </c>
      <c r="B14" s="5">
        <v>20210110</v>
      </c>
      <c r="C14" s="10">
        <v>81</v>
      </c>
      <c r="D14" s="10">
        <v>14.62</v>
      </c>
      <c r="E14" s="10">
        <v>3</v>
      </c>
      <c r="F14" s="10"/>
      <c r="G14" s="10">
        <v>0.4</v>
      </c>
      <c r="H14" s="10"/>
      <c r="I14" s="10">
        <v>2</v>
      </c>
      <c r="J14" s="10">
        <f t="shared" si="0"/>
        <v>2.4</v>
      </c>
      <c r="K14" s="18">
        <f t="shared" si="1"/>
        <v>64.57</v>
      </c>
      <c r="L14" s="10"/>
    </row>
    <row r="15" ht="22.5" customHeight="1" spans="1:12">
      <c r="A15" s="26">
        <v>11</v>
      </c>
      <c r="B15" s="5">
        <v>20210111</v>
      </c>
      <c r="C15" s="10">
        <v>58</v>
      </c>
      <c r="D15" s="10">
        <v>14.66</v>
      </c>
      <c r="E15" s="10">
        <v>3</v>
      </c>
      <c r="F15" s="10">
        <v>2</v>
      </c>
      <c r="G15" s="10">
        <v>0.5</v>
      </c>
      <c r="H15" s="10"/>
      <c r="I15" s="10">
        <v>2</v>
      </c>
      <c r="J15" s="10">
        <f t="shared" si="0"/>
        <v>4.5</v>
      </c>
      <c r="K15" s="18">
        <f t="shared" si="1"/>
        <v>54.06</v>
      </c>
      <c r="L15" s="10"/>
    </row>
  </sheetData>
  <mergeCells count="10">
    <mergeCell ref="A1:L1"/>
    <mergeCell ref="A2:E2"/>
    <mergeCell ref="F3:J3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433070866141732" right="0.31496062992126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pane ySplit="4" topLeftCell="A5" activePane="bottomLeft" state="frozen"/>
      <selection/>
      <selection pane="bottomLeft" activeCell="M5" sqref="M5"/>
    </sheetView>
  </sheetViews>
  <sheetFormatPr defaultColWidth="9" defaultRowHeight="13.5"/>
  <cols>
    <col min="1" max="1" width="5.25" customWidth="1"/>
    <col min="2" max="2" width="10.875" customWidth="1"/>
    <col min="3" max="3" width="5.25" customWidth="1"/>
    <col min="4" max="4" width="7" customWidth="1"/>
    <col min="5" max="5" width="6.375" customWidth="1"/>
    <col min="6" max="6" width="5.25" customWidth="1"/>
    <col min="7" max="9" width="7.125" customWidth="1"/>
    <col min="10" max="10" width="5.25" customWidth="1"/>
    <col min="11" max="11" width="7.125" customWidth="1"/>
    <col min="12" max="12" width="7.875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5.5" spans="1:11">
      <c r="A2" s="2" t="s">
        <v>17</v>
      </c>
      <c r="B2" s="2"/>
      <c r="C2" s="2"/>
      <c r="D2" s="2"/>
      <c r="E2" s="2"/>
      <c r="F2" s="3"/>
      <c r="G2" s="3"/>
      <c r="H2" s="3"/>
      <c r="I2" s="3"/>
      <c r="J2" s="3"/>
      <c r="K2" s="3"/>
    </row>
    <row r="3" customHeight="1" spans="1:12">
      <c r="A3" s="12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15"/>
      <c r="K3" s="12" t="s">
        <v>8</v>
      </c>
      <c r="L3" s="16" t="s">
        <v>9</v>
      </c>
    </row>
    <row r="4" ht="28.5" customHeight="1" spans="1:12">
      <c r="A4" s="13"/>
      <c r="B4" s="5"/>
      <c r="C4" s="6"/>
      <c r="D4" s="6"/>
      <c r="E4" s="6"/>
      <c r="F4" s="6" t="s">
        <v>10</v>
      </c>
      <c r="G4" s="10" t="s">
        <v>11</v>
      </c>
      <c r="H4" s="10" t="s">
        <v>12</v>
      </c>
      <c r="I4" s="10" t="s">
        <v>13</v>
      </c>
      <c r="J4" s="17" t="s">
        <v>14</v>
      </c>
      <c r="K4" s="13"/>
      <c r="L4" s="16"/>
    </row>
    <row r="5" ht="19.5" customHeight="1" spans="1:12">
      <c r="A5" s="26">
        <v>1</v>
      </c>
      <c r="B5" s="5">
        <v>20210201</v>
      </c>
      <c r="C5" s="10">
        <v>89</v>
      </c>
      <c r="D5" s="10">
        <v>15.83</v>
      </c>
      <c r="E5" s="10">
        <v>2.99</v>
      </c>
      <c r="F5" s="10"/>
      <c r="G5" s="10">
        <v>1</v>
      </c>
      <c r="H5" s="10">
        <v>1.2</v>
      </c>
      <c r="I5" s="10">
        <v>1.8</v>
      </c>
      <c r="J5" s="10">
        <f>SUM(F5:I5)</f>
        <v>4</v>
      </c>
      <c r="K5" s="18">
        <f>C5*0.55+D5+E5+J5</f>
        <v>71.77</v>
      </c>
      <c r="L5" s="10" t="s">
        <v>16</v>
      </c>
    </row>
    <row r="6" ht="19.5" customHeight="1" spans="1:12">
      <c r="A6" s="26">
        <v>2</v>
      </c>
      <c r="B6" s="5">
        <v>20210202</v>
      </c>
      <c r="C6" s="10">
        <v>84.5</v>
      </c>
      <c r="D6" s="10">
        <v>18.06</v>
      </c>
      <c r="E6" s="10">
        <v>3</v>
      </c>
      <c r="F6" s="10"/>
      <c r="G6" s="10"/>
      <c r="H6" s="10">
        <v>0.8</v>
      </c>
      <c r="I6" s="10">
        <v>1.2</v>
      </c>
      <c r="J6" s="10">
        <f t="shared" ref="J6:J17" si="0">SUM(F6:I6)</f>
        <v>2</v>
      </c>
      <c r="K6" s="18">
        <f t="shared" ref="K6:K17" si="1">C6*0.55+D6+E6+J6</f>
        <v>69.535</v>
      </c>
      <c r="L6" s="10" t="s">
        <v>16</v>
      </c>
    </row>
    <row r="7" ht="19.5" customHeight="1" spans="1:12">
      <c r="A7" s="26">
        <v>3</v>
      </c>
      <c r="B7" s="5">
        <v>20210203</v>
      </c>
      <c r="C7" s="10">
        <v>93</v>
      </c>
      <c r="D7" s="10">
        <v>19.95</v>
      </c>
      <c r="E7" s="10">
        <v>3</v>
      </c>
      <c r="F7" s="10"/>
      <c r="G7" s="10"/>
      <c r="H7" s="10">
        <v>0.2</v>
      </c>
      <c r="I7" s="10">
        <v>0.6</v>
      </c>
      <c r="J7" s="10">
        <f t="shared" si="0"/>
        <v>0.8</v>
      </c>
      <c r="K7" s="18">
        <f t="shared" si="1"/>
        <v>74.9</v>
      </c>
      <c r="L7" s="10" t="s">
        <v>16</v>
      </c>
    </row>
    <row r="8" ht="19.5" customHeight="1" spans="1:12">
      <c r="A8" s="26">
        <v>4</v>
      </c>
      <c r="B8" s="5">
        <v>20210204</v>
      </c>
      <c r="C8" s="10">
        <v>88.5</v>
      </c>
      <c r="D8" s="10">
        <v>10.94</v>
      </c>
      <c r="E8" s="10">
        <v>3</v>
      </c>
      <c r="F8" s="10"/>
      <c r="G8" s="10">
        <v>1</v>
      </c>
      <c r="H8" s="10">
        <v>0.8</v>
      </c>
      <c r="I8" s="10">
        <v>2</v>
      </c>
      <c r="J8" s="10">
        <f t="shared" si="0"/>
        <v>3.8</v>
      </c>
      <c r="K8" s="18">
        <f t="shared" si="1"/>
        <v>66.415</v>
      </c>
      <c r="L8" s="10" t="s">
        <v>16</v>
      </c>
    </row>
    <row r="9" ht="19.5" customHeight="1" spans="1:12">
      <c r="A9" s="26">
        <v>5</v>
      </c>
      <c r="B9" s="5">
        <v>20210205</v>
      </c>
      <c r="C9" s="10">
        <v>68.5</v>
      </c>
      <c r="D9" s="10">
        <v>17.38</v>
      </c>
      <c r="E9" s="10">
        <v>3</v>
      </c>
      <c r="F9" s="10"/>
      <c r="G9" s="10">
        <v>2</v>
      </c>
      <c r="H9" s="10">
        <v>0.6</v>
      </c>
      <c r="I9" s="10">
        <v>2</v>
      </c>
      <c r="J9" s="10">
        <f t="shared" si="0"/>
        <v>4.6</v>
      </c>
      <c r="K9" s="18">
        <f t="shared" si="1"/>
        <v>62.655</v>
      </c>
      <c r="L9" s="10" t="s">
        <v>16</v>
      </c>
    </row>
    <row r="10" ht="19.5" customHeight="1" spans="1:12">
      <c r="A10" s="26">
        <v>6</v>
      </c>
      <c r="B10" s="5">
        <v>20210206</v>
      </c>
      <c r="C10" s="10">
        <v>86</v>
      </c>
      <c r="D10" s="10">
        <v>12.98</v>
      </c>
      <c r="E10" s="10">
        <v>3</v>
      </c>
      <c r="F10" s="10"/>
      <c r="G10" s="10">
        <v>0.5</v>
      </c>
      <c r="H10" s="10">
        <v>0.6</v>
      </c>
      <c r="I10" s="10">
        <v>1.8</v>
      </c>
      <c r="J10" s="10">
        <f t="shared" si="0"/>
        <v>2.9</v>
      </c>
      <c r="K10" s="18">
        <f t="shared" si="1"/>
        <v>66.18</v>
      </c>
      <c r="L10" s="10" t="s">
        <v>16</v>
      </c>
    </row>
    <row r="11" ht="19.5" customHeight="1" spans="1:12">
      <c r="A11" s="26">
        <v>7</v>
      </c>
      <c r="B11" s="5">
        <v>20210207</v>
      </c>
      <c r="C11" s="10">
        <v>78</v>
      </c>
      <c r="D11" s="10">
        <v>14.19</v>
      </c>
      <c r="E11" s="10">
        <v>3</v>
      </c>
      <c r="F11" s="10">
        <v>2</v>
      </c>
      <c r="G11" s="10">
        <v>0.5</v>
      </c>
      <c r="H11" s="10">
        <v>0.4</v>
      </c>
      <c r="I11" s="10">
        <v>0.6</v>
      </c>
      <c r="J11" s="10">
        <f t="shared" si="0"/>
        <v>3.5</v>
      </c>
      <c r="K11" s="18">
        <f t="shared" si="1"/>
        <v>63.59</v>
      </c>
      <c r="L11" s="10" t="s">
        <v>16</v>
      </c>
    </row>
    <row r="12" ht="19.5" customHeight="1" spans="1:12">
      <c r="A12" s="26">
        <v>8</v>
      </c>
      <c r="B12" s="5">
        <v>20210208</v>
      </c>
      <c r="C12" s="10">
        <v>65.5</v>
      </c>
      <c r="D12" s="10">
        <v>14.11</v>
      </c>
      <c r="E12" s="10">
        <v>3</v>
      </c>
      <c r="F12" s="10">
        <v>0.5</v>
      </c>
      <c r="G12" s="10"/>
      <c r="H12" s="10"/>
      <c r="I12" s="10"/>
      <c r="J12" s="10">
        <f t="shared" si="0"/>
        <v>0.5</v>
      </c>
      <c r="K12" s="18">
        <f t="shared" si="1"/>
        <v>53.635</v>
      </c>
      <c r="L12" s="10"/>
    </row>
    <row r="13" ht="19.5" customHeight="1" spans="1:12">
      <c r="A13" s="26">
        <v>9</v>
      </c>
      <c r="B13" s="5">
        <v>20210209</v>
      </c>
      <c r="C13" s="10">
        <v>75</v>
      </c>
      <c r="D13" s="10">
        <v>11.39</v>
      </c>
      <c r="E13" s="10">
        <v>2.98</v>
      </c>
      <c r="F13" s="10"/>
      <c r="G13" s="10"/>
      <c r="H13" s="10"/>
      <c r="I13" s="10"/>
      <c r="J13" s="10">
        <f t="shared" si="0"/>
        <v>0</v>
      </c>
      <c r="K13" s="18">
        <f t="shared" si="1"/>
        <v>55.62</v>
      </c>
      <c r="L13" s="10"/>
    </row>
    <row r="14" ht="19.5" customHeight="1" spans="1:12">
      <c r="A14" s="26">
        <v>10</v>
      </c>
      <c r="B14" s="5">
        <v>20210210</v>
      </c>
      <c r="C14" s="10">
        <v>94.5</v>
      </c>
      <c r="D14" s="10">
        <v>5.76</v>
      </c>
      <c r="E14" s="10">
        <v>3</v>
      </c>
      <c r="F14" s="10"/>
      <c r="G14" s="10">
        <v>0.5</v>
      </c>
      <c r="H14" s="10"/>
      <c r="I14" s="10"/>
      <c r="J14" s="10">
        <f t="shared" si="0"/>
        <v>0.5</v>
      </c>
      <c r="K14" s="18">
        <f t="shared" si="1"/>
        <v>61.235</v>
      </c>
      <c r="L14" s="10"/>
    </row>
    <row r="15" ht="19.5" customHeight="1" spans="1:12">
      <c r="A15" s="26">
        <v>11</v>
      </c>
      <c r="B15" s="5">
        <v>20210211</v>
      </c>
      <c r="C15" s="10">
        <v>85.5</v>
      </c>
      <c r="D15" s="10">
        <v>12.9</v>
      </c>
      <c r="E15" s="10">
        <v>3</v>
      </c>
      <c r="F15" s="10"/>
      <c r="G15" s="10">
        <v>0.5</v>
      </c>
      <c r="H15" s="10"/>
      <c r="I15" s="10"/>
      <c r="J15" s="10">
        <f t="shared" si="0"/>
        <v>0.5</v>
      </c>
      <c r="K15" s="18">
        <f t="shared" si="1"/>
        <v>63.425</v>
      </c>
      <c r="L15" s="10" t="s">
        <v>16</v>
      </c>
    </row>
    <row r="16" ht="19.5" customHeight="1" spans="1:12">
      <c r="A16" s="26">
        <v>12</v>
      </c>
      <c r="B16" s="5">
        <v>20210212</v>
      </c>
      <c r="C16" s="10">
        <v>70.5</v>
      </c>
      <c r="D16" s="10">
        <v>14.99</v>
      </c>
      <c r="E16" s="10">
        <v>3</v>
      </c>
      <c r="F16" s="10"/>
      <c r="G16" s="10"/>
      <c r="H16" s="10">
        <v>0.8</v>
      </c>
      <c r="I16" s="10">
        <v>2</v>
      </c>
      <c r="J16" s="10">
        <f t="shared" si="0"/>
        <v>2.8</v>
      </c>
      <c r="K16" s="18">
        <f t="shared" si="1"/>
        <v>59.565</v>
      </c>
      <c r="L16" s="10"/>
    </row>
    <row r="17" ht="19.5" customHeight="1" spans="1:12">
      <c r="A17" s="26">
        <v>13</v>
      </c>
      <c r="B17" s="5">
        <v>20210213</v>
      </c>
      <c r="C17" s="10">
        <v>62</v>
      </c>
      <c r="D17" s="10">
        <v>11.01</v>
      </c>
      <c r="E17" s="10">
        <v>2.94</v>
      </c>
      <c r="F17" s="10">
        <v>2</v>
      </c>
      <c r="G17" s="10">
        <v>0.5</v>
      </c>
      <c r="H17" s="10">
        <v>0.6</v>
      </c>
      <c r="I17" s="10">
        <v>1.8</v>
      </c>
      <c r="J17" s="10">
        <f t="shared" si="0"/>
        <v>4.9</v>
      </c>
      <c r="K17" s="18">
        <f t="shared" si="1"/>
        <v>52.95</v>
      </c>
      <c r="L17" s="10"/>
    </row>
  </sheetData>
  <mergeCells count="10">
    <mergeCell ref="A1:L1"/>
    <mergeCell ref="A2:E2"/>
    <mergeCell ref="F3:J3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393700787401575" right="0.31496062992126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pane ySplit="4" topLeftCell="A5" activePane="bottomLeft" state="frozen"/>
      <selection/>
      <selection pane="bottomLeft" activeCell="M5" sqref="M5"/>
    </sheetView>
  </sheetViews>
  <sheetFormatPr defaultColWidth="9" defaultRowHeight="13.5"/>
  <cols>
    <col min="1" max="1" width="5" customWidth="1"/>
    <col min="2" max="2" width="12.25" customWidth="1"/>
    <col min="3" max="3" width="5.25" customWidth="1"/>
    <col min="4" max="4" width="7.875" customWidth="1"/>
    <col min="5" max="6" width="5.25" customWidth="1"/>
    <col min="7" max="9" width="7.125" customWidth="1"/>
    <col min="10" max="10" width="5.25" customWidth="1"/>
    <col min="11" max="11" width="7.125" customWidth="1"/>
    <col min="12" max="12" width="6.875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5.5" spans="1:11">
      <c r="A2" s="2" t="s">
        <v>18</v>
      </c>
      <c r="B2" s="2"/>
      <c r="C2" s="2"/>
      <c r="D2" s="2"/>
      <c r="E2" s="2"/>
      <c r="F2" s="3"/>
      <c r="G2" s="3"/>
      <c r="H2" s="3"/>
      <c r="I2" s="3"/>
      <c r="J2" s="3"/>
      <c r="K2" s="3"/>
    </row>
    <row r="3" customHeight="1" spans="1:12">
      <c r="A3" s="12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15"/>
      <c r="K3" s="12" t="s">
        <v>8</v>
      </c>
      <c r="L3" s="16" t="s">
        <v>9</v>
      </c>
    </row>
    <row r="4" ht="44.25" customHeight="1" spans="1:12">
      <c r="A4" s="13"/>
      <c r="B4" s="5"/>
      <c r="C4" s="6"/>
      <c r="D4" s="6"/>
      <c r="E4" s="6"/>
      <c r="F4" s="6" t="s">
        <v>10</v>
      </c>
      <c r="G4" s="10" t="s">
        <v>11</v>
      </c>
      <c r="H4" s="10" t="s">
        <v>12</v>
      </c>
      <c r="I4" s="10" t="s">
        <v>13</v>
      </c>
      <c r="J4" s="17" t="s">
        <v>14</v>
      </c>
      <c r="K4" s="13"/>
      <c r="L4" s="16"/>
    </row>
    <row r="5" ht="18" customHeight="1" spans="1:12">
      <c r="A5" s="26">
        <v>1</v>
      </c>
      <c r="B5" s="5">
        <v>20210112</v>
      </c>
      <c r="C5" s="10">
        <v>80</v>
      </c>
      <c r="D5" s="10">
        <v>23.84</v>
      </c>
      <c r="E5" s="10">
        <v>2.99</v>
      </c>
      <c r="F5" s="10"/>
      <c r="G5" s="10">
        <v>1</v>
      </c>
      <c r="H5" s="10">
        <v>1.9</v>
      </c>
      <c r="I5" s="10">
        <v>1.8</v>
      </c>
      <c r="J5" s="10">
        <f>SUM(F5:I5)</f>
        <v>4.7</v>
      </c>
      <c r="K5" s="18">
        <f>C5*0.55+D5+E5+J5</f>
        <v>75.53</v>
      </c>
      <c r="L5" s="10" t="s">
        <v>16</v>
      </c>
    </row>
    <row r="6" ht="18" customHeight="1" spans="1:12">
      <c r="A6" s="26">
        <v>2</v>
      </c>
      <c r="B6" s="5">
        <v>20210113</v>
      </c>
      <c r="C6" s="10">
        <v>84</v>
      </c>
      <c r="D6" s="10">
        <v>12.1</v>
      </c>
      <c r="E6" s="10">
        <v>3</v>
      </c>
      <c r="F6" s="10"/>
      <c r="G6" s="10">
        <v>1</v>
      </c>
      <c r="H6" s="10"/>
      <c r="I6" s="10">
        <v>0.6</v>
      </c>
      <c r="J6" s="10">
        <f t="shared" ref="J6:J23" si="0">SUM(F6:I6)</f>
        <v>1.6</v>
      </c>
      <c r="K6" s="18">
        <f t="shared" ref="K6:K23" si="1">C6*0.55+D6+E6+J6</f>
        <v>62.9</v>
      </c>
      <c r="L6" s="10"/>
    </row>
    <row r="7" ht="18" customHeight="1" spans="1:12">
      <c r="A7" s="26">
        <v>3</v>
      </c>
      <c r="B7" s="5">
        <v>20210114</v>
      </c>
      <c r="C7" s="10">
        <v>81</v>
      </c>
      <c r="D7" s="10">
        <v>14.92</v>
      </c>
      <c r="E7" s="10">
        <v>3</v>
      </c>
      <c r="F7" s="10"/>
      <c r="G7" s="10">
        <v>0.5</v>
      </c>
      <c r="H7" s="10">
        <v>0.4</v>
      </c>
      <c r="I7" s="10">
        <v>2</v>
      </c>
      <c r="J7" s="10">
        <f t="shared" si="0"/>
        <v>2.9</v>
      </c>
      <c r="K7" s="18">
        <f t="shared" si="1"/>
        <v>65.37</v>
      </c>
      <c r="L7" s="10"/>
    </row>
    <row r="8" ht="18" customHeight="1" spans="1:12">
      <c r="A8" s="26">
        <v>4</v>
      </c>
      <c r="B8" s="5">
        <v>20210115</v>
      </c>
      <c r="C8" s="10">
        <v>81</v>
      </c>
      <c r="D8" s="10">
        <v>15.45</v>
      </c>
      <c r="E8" s="10">
        <v>3</v>
      </c>
      <c r="F8" s="10"/>
      <c r="G8" s="10"/>
      <c r="H8" s="10">
        <v>1.2</v>
      </c>
      <c r="I8" s="10"/>
      <c r="J8" s="10">
        <f t="shared" si="0"/>
        <v>1.2</v>
      </c>
      <c r="K8" s="18">
        <f t="shared" si="1"/>
        <v>64.2</v>
      </c>
      <c r="L8" s="10"/>
    </row>
    <row r="9" ht="18" customHeight="1" spans="1:12">
      <c r="A9" s="26">
        <v>5</v>
      </c>
      <c r="B9" s="5">
        <v>20210116</v>
      </c>
      <c r="C9" s="10">
        <v>70</v>
      </c>
      <c r="D9" s="10">
        <v>10.08</v>
      </c>
      <c r="E9" s="10">
        <v>3</v>
      </c>
      <c r="F9" s="10"/>
      <c r="G9" s="10"/>
      <c r="H9" s="10">
        <v>1.6</v>
      </c>
      <c r="I9" s="10">
        <v>1.8</v>
      </c>
      <c r="J9" s="10">
        <f t="shared" si="0"/>
        <v>3.4</v>
      </c>
      <c r="K9" s="18">
        <f t="shared" si="1"/>
        <v>54.98</v>
      </c>
      <c r="L9" s="10"/>
    </row>
    <row r="10" ht="18" customHeight="1" spans="1:12">
      <c r="A10" s="26">
        <v>6</v>
      </c>
      <c r="B10" s="5">
        <v>20210117</v>
      </c>
      <c r="C10" s="10">
        <v>86</v>
      </c>
      <c r="D10" s="10">
        <v>14.11</v>
      </c>
      <c r="E10" s="10">
        <v>3</v>
      </c>
      <c r="F10" s="10"/>
      <c r="G10" s="10"/>
      <c r="H10" s="10">
        <v>0.6</v>
      </c>
      <c r="I10" s="10">
        <v>1.2</v>
      </c>
      <c r="J10" s="10">
        <f t="shared" si="0"/>
        <v>1.8</v>
      </c>
      <c r="K10" s="18">
        <f t="shared" si="1"/>
        <v>66.21</v>
      </c>
      <c r="L10" s="10"/>
    </row>
    <row r="11" ht="18" customHeight="1" spans="1:12">
      <c r="A11" s="26">
        <v>7</v>
      </c>
      <c r="B11" s="5">
        <v>20210118</v>
      </c>
      <c r="C11" s="10">
        <v>88</v>
      </c>
      <c r="D11" s="10">
        <v>21.44</v>
      </c>
      <c r="E11" s="10">
        <v>3</v>
      </c>
      <c r="F11" s="10"/>
      <c r="G11" s="10"/>
      <c r="H11" s="10"/>
      <c r="I11" s="10">
        <v>1.5</v>
      </c>
      <c r="J11" s="10">
        <f t="shared" si="0"/>
        <v>1.5</v>
      </c>
      <c r="K11" s="18">
        <f t="shared" si="1"/>
        <v>74.34</v>
      </c>
      <c r="L11" s="10"/>
    </row>
    <row r="12" ht="18" customHeight="1" spans="1:12">
      <c r="A12" s="26">
        <v>8</v>
      </c>
      <c r="B12" s="5">
        <v>20210119</v>
      </c>
      <c r="C12" s="10">
        <v>84</v>
      </c>
      <c r="D12" s="10">
        <v>19.24</v>
      </c>
      <c r="E12" s="10">
        <v>3</v>
      </c>
      <c r="F12" s="10"/>
      <c r="G12" s="10"/>
      <c r="H12" s="10"/>
      <c r="I12" s="10">
        <v>0.6</v>
      </c>
      <c r="J12" s="10">
        <f t="shared" si="0"/>
        <v>0.6</v>
      </c>
      <c r="K12" s="18">
        <f t="shared" si="1"/>
        <v>69.04</v>
      </c>
      <c r="L12" s="10"/>
    </row>
    <row r="13" ht="18" customHeight="1" spans="1:12">
      <c r="A13" s="26">
        <v>9</v>
      </c>
      <c r="B13" s="5">
        <v>20210120</v>
      </c>
      <c r="C13" s="10">
        <v>81</v>
      </c>
      <c r="D13" s="10">
        <v>23.11</v>
      </c>
      <c r="E13" s="10">
        <v>3</v>
      </c>
      <c r="F13" s="10"/>
      <c r="G13" s="10">
        <v>0.5</v>
      </c>
      <c r="H13" s="10">
        <v>0.6</v>
      </c>
      <c r="I13" s="10">
        <v>0.9</v>
      </c>
      <c r="J13" s="10">
        <f t="shared" si="0"/>
        <v>2</v>
      </c>
      <c r="K13" s="18">
        <f t="shared" si="1"/>
        <v>72.66</v>
      </c>
      <c r="L13" s="10"/>
    </row>
    <row r="14" ht="18" customHeight="1" spans="1:12">
      <c r="A14" s="26">
        <v>10</v>
      </c>
      <c r="B14" s="5">
        <v>20210121</v>
      </c>
      <c r="C14" s="10">
        <v>76</v>
      </c>
      <c r="D14" s="10">
        <v>28.07</v>
      </c>
      <c r="E14" s="10">
        <v>3</v>
      </c>
      <c r="F14" s="10"/>
      <c r="G14" s="10"/>
      <c r="H14" s="10"/>
      <c r="I14" s="10">
        <v>1.5</v>
      </c>
      <c r="J14" s="10">
        <f t="shared" si="0"/>
        <v>1.5</v>
      </c>
      <c r="K14" s="18">
        <f t="shared" si="1"/>
        <v>74.37</v>
      </c>
      <c r="L14" s="10"/>
    </row>
    <row r="15" ht="18" customHeight="1" spans="1:12">
      <c r="A15" s="26">
        <v>11</v>
      </c>
      <c r="B15" s="5">
        <v>20210122</v>
      </c>
      <c r="C15" s="10">
        <v>78</v>
      </c>
      <c r="D15" s="10">
        <v>20.17</v>
      </c>
      <c r="E15" s="10">
        <v>2.99</v>
      </c>
      <c r="F15" s="10"/>
      <c r="G15" s="10">
        <v>1</v>
      </c>
      <c r="H15" s="10">
        <v>0.6</v>
      </c>
      <c r="I15" s="10"/>
      <c r="J15" s="10">
        <f t="shared" si="0"/>
        <v>1.6</v>
      </c>
      <c r="K15" s="18">
        <f t="shared" si="1"/>
        <v>67.66</v>
      </c>
      <c r="L15" s="10"/>
    </row>
    <row r="16" ht="18" customHeight="1" spans="1:12">
      <c r="A16" s="26">
        <v>12</v>
      </c>
      <c r="B16" s="5">
        <v>20210123</v>
      </c>
      <c r="C16" s="10">
        <v>82</v>
      </c>
      <c r="D16" s="10">
        <v>26.65</v>
      </c>
      <c r="E16" s="10">
        <v>3</v>
      </c>
      <c r="F16" s="10"/>
      <c r="G16" s="10">
        <v>0.5</v>
      </c>
      <c r="H16" s="10">
        <v>0.6</v>
      </c>
      <c r="I16" s="10"/>
      <c r="J16" s="10">
        <f t="shared" si="0"/>
        <v>1.1</v>
      </c>
      <c r="K16" s="18">
        <f t="shared" si="1"/>
        <v>75.85</v>
      </c>
      <c r="L16" s="10" t="s">
        <v>16</v>
      </c>
    </row>
    <row r="17" ht="18" customHeight="1" spans="1:12">
      <c r="A17" s="26">
        <v>13</v>
      </c>
      <c r="B17" s="5">
        <v>20210124</v>
      </c>
      <c r="C17" s="10">
        <v>82</v>
      </c>
      <c r="D17" s="10">
        <v>29.14</v>
      </c>
      <c r="E17" s="10">
        <v>3</v>
      </c>
      <c r="F17" s="10"/>
      <c r="G17" s="10">
        <v>1</v>
      </c>
      <c r="H17" s="10">
        <v>1.8</v>
      </c>
      <c r="I17" s="10">
        <v>1.8</v>
      </c>
      <c r="J17" s="10">
        <f t="shared" si="0"/>
        <v>4.6</v>
      </c>
      <c r="K17" s="18">
        <f t="shared" si="1"/>
        <v>81.84</v>
      </c>
      <c r="L17" s="10" t="s">
        <v>16</v>
      </c>
    </row>
    <row r="18" ht="18" customHeight="1" spans="1:12">
      <c r="A18" s="6">
        <v>14</v>
      </c>
      <c r="B18" s="5">
        <v>20210125</v>
      </c>
      <c r="C18" s="10">
        <v>87</v>
      </c>
      <c r="D18" s="10">
        <v>15.63</v>
      </c>
      <c r="E18" s="10">
        <v>3</v>
      </c>
      <c r="F18" s="10"/>
      <c r="G18" s="10"/>
      <c r="H18" s="10"/>
      <c r="I18" s="10"/>
      <c r="J18" s="10">
        <f t="shared" si="0"/>
        <v>0</v>
      </c>
      <c r="K18" s="18">
        <f t="shared" si="1"/>
        <v>66.48</v>
      </c>
      <c r="L18" s="10"/>
    </row>
    <row r="19" ht="18" customHeight="1" spans="1:12">
      <c r="A19" s="6">
        <v>15</v>
      </c>
      <c r="B19" s="5">
        <v>20210126</v>
      </c>
      <c r="C19" s="10">
        <v>80</v>
      </c>
      <c r="D19" s="10">
        <v>26.08</v>
      </c>
      <c r="E19" s="10">
        <v>3</v>
      </c>
      <c r="F19" s="10">
        <v>0.5</v>
      </c>
      <c r="G19" s="10">
        <v>1</v>
      </c>
      <c r="H19" s="10"/>
      <c r="I19" s="10">
        <v>2</v>
      </c>
      <c r="J19" s="10">
        <f t="shared" si="0"/>
        <v>3.5</v>
      </c>
      <c r="K19" s="18">
        <f t="shared" si="1"/>
        <v>76.58</v>
      </c>
      <c r="L19" s="10" t="s">
        <v>16</v>
      </c>
    </row>
    <row r="20" ht="18" customHeight="1" spans="1:12">
      <c r="A20" s="6">
        <v>16</v>
      </c>
      <c r="B20" s="5">
        <v>20210127</v>
      </c>
      <c r="C20" s="10">
        <v>84</v>
      </c>
      <c r="D20" s="10">
        <v>23.71</v>
      </c>
      <c r="E20" s="10">
        <v>3</v>
      </c>
      <c r="F20" s="10"/>
      <c r="G20" s="10"/>
      <c r="H20" s="10">
        <v>1</v>
      </c>
      <c r="I20" s="10">
        <v>1.2</v>
      </c>
      <c r="J20" s="10">
        <f t="shared" si="0"/>
        <v>2.2</v>
      </c>
      <c r="K20" s="18">
        <f t="shared" si="1"/>
        <v>75.11</v>
      </c>
      <c r="L20" s="10" t="s">
        <v>16</v>
      </c>
    </row>
    <row r="21" ht="18" customHeight="1" spans="1:12">
      <c r="A21" s="6">
        <v>17</v>
      </c>
      <c r="B21" s="5">
        <v>20210128</v>
      </c>
      <c r="C21" s="10">
        <v>83</v>
      </c>
      <c r="D21" s="10">
        <v>17.43</v>
      </c>
      <c r="E21" s="10">
        <v>3</v>
      </c>
      <c r="F21" s="10"/>
      <c r="G21" s="10">
        <v>1</v>
      </c>
      <c r="H21" s="10"/>
      <c r="I21" s="10">
        <v>2</v>
      </c>
      <c r="J21" s="10">
        <f t="shared" si="0"/>
        <v>3</v>
      </c>
      <c r="K21" s="18">
        <f t="shared" si="1"/>
        <v>69.08</v>
      </c>
      <c r="L21" s="10"/>
    </row>
    <row r="22" ht="18" customHeight="1" spans="1:12">
      <c r="A22" s="6">
        <v>18</v>
      </c>
      <c r="B22" s="5">
        <v>20210129</v>
      </c>
      <c r="C22" s="10">
        <v>77</v>
      </c>
      <c r="D22" s="6">
        <v>21.63</v>
      </c>
      <c r="E22" s="10">
        <v>3</v>
      </c>
      <c r="F22" s="10"/>
      <c r="G22" s="10">
        <v>1</v>
      </c>
      <c r="H22" s="10">
        <v>1</v>
      </c>
      <c r="I22" s="10">
        <v>2</v>
      </c>
      <c r="J22" s="10">
        <f t="shared" si="0"/>
        <v>4</v>
      </c>
      <c r="K22" s="18">
        <f t="shared" si="1"/>
        <v>70.98</v>
      </c>
      <c r="L22" s="10"/>
    </row>
    <row r="23" ht="18" customHeight="1" spans="1:12">
      <c r="A23" s="6">
        <v>19</v>
      </c>
      <c r="B23" s="5">
        <v>20210130</v>
      </c>
      <c r="C23" s="6">
        <v>83</v>
      </c>
      <c r="D23" s="10">
        <v>14.31</v>
      </c>
      <c r="E23" s="6">
        <v>3</v>
      </c>
      <c r="F23" s="6"/>
      <c r="G23" s="6">
        <v>1</v>
      </c>
      <c r="H23" s="6">
        <v>1.2</v>
      </c>
      <c r="I23" s="6">
        <v>1.2</v>
      </c>
      <c r="J23" s="10">
        <f t="shared" si="0"/>
        <v>3.4</v>
      </c>
      <c r="K23" s="18">
        <f t="shared" si="1"/>
        <v>66.36</v>
      </c>
      <c r="L23" s="10"/>
    </row>
  </sheetData>
  <mergeCells count="10">
    <mergeCell ref="A1:L1"/>
    <mergeCell ref="A2:E2"/>
    <mergeCell ref="F3:J3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393700787401575" right="0.275590551181102" top="0.669291338582677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workbookViewId="0">
      <pane ySplit="4" topLeftCell="A35" activePane="bottomLeft" state="frozen"/>
      <selection/>
      <selection pane="bottomLeft" activeCell="M27" sqref="M27"/>
    </sheetView>
  </sheetViews>
  <sheetFormatPr defaultColWidth="9" defaultRowHeight="13.5"/>
  <cols>
    <col min="1" max="1" width="5.25" customWidth="1"/>
    <col min="2" max="2" width="10.75" customWidth="1"/>
    <col min="3" max="3" width="5.25" customWidth="1"/>
    <col min="4" max="4" width="7.5" customWidth="1"/>
    <col min="5" max="5" width="6.375" customWidth="1"/>
    <col min="6" max="6" width="5.25" customWidth="1"/>
    <col min="7" max="9" width="7.125" customWidth="1"/>
    <col min="10" max="10" width="5.25" customWidth="1"/>
    <col min="11" max="11" width="7.25" customWidth="1"/>
    <col min="12" max="12" width="7.375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5.5" spans="1:11">
      <c r="A2" s="2" t="s">
        <v>19</v>
      </c>
      <c r="B2" s="2"/>
      <c r="C2" s="2"/>
      <c r="D2" s="2"/>
      <c r="E2" s="2"/>
      <c r="F2" s="3"/>
      <c r="G2" s="3"/>
      <c r="H2" s="3"/>
      <c r="I2" s="3"/>
      <c r="J2" s="3"/>
      <c r="K2" s="3"/>
    </row>
    <row r="3" ht="31.5" customHeight="1" spans="1:12">
      <c r="A3" s="12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15"/>
      <c r="K3" s="12" t="s">
        <v>8</v>
      </c>
      <c r="L3" s="16" t="s">
        <v>9</v>
      </c>
    </row>
    <row r="4" ht="30.75" customHeight="1" spans="1:12">
      <c r="A4" s="13"/>
      <c r="B4" s="5"/>
      <c r="C4" s="6"/>
      <c r="D4" s="6"/>
      <c r="E4" s="6"/>
      <c r="F4" s="6" t="s">
        <v>10</v>
      </c>
      <c r="G4" s="10" t="s">
        <v>11</v>
      </c>
      <c r="H4" s="10" t="s">
        <v>12</v>
      </c>
      <c r="I4" s="10" t="s">
        <v>13</v>
      </c>
      <c r="J4" s="17" t="s">
        <v>14</v>
      </c>
      <c r="K4" s="13"/>
      <c r="L4" s="16"/>
    </row>
    <row r="5" ht="23.25" customHeight="1" spans="1:12">
      <c r="A5" s="6">
        <v>1</v>
      </c>
      <c r="B5" s="5">
        <v>20210214</v>
      </c>
      <c r="C5" s="6">
        <v>79</v>
      </c>
      <c r="D5" s="27">
        <v>21.99</v>
      </c>
      <c r="E5" s="6">
        <v>3</v>
      </c>
      <c r="F5" s="10"/>
      <c r="G5" s="10"/>
      <c r="H5" s="10">
        <v>0.4</v>
      </c>
      <c r="I5" s="10">
        <v>2</v>
      </c>
      <c r="J5" s="17">
        <f>SUM(F5:I5)</f>
        <v>2.4</v>
      </c>
      <c r="K5" s="18">
        <f>C5*0.55+D5+E5+J5</f>
        <v>70.84</v>
      </c>
      <c r="L5" s="10" t="s">
        <v>16</v>
      </c>
    </row>
    <row r="6" ht="23.25" customHeight="1" spans="1:12">
      <c r="A6" s="6">
        <v>2</v>
      </c>
      <c r="B6" s="5">
        <v>20210215</v>
      </c>
      <c r="C6" s="6">
        <v>51</v>
      </c>
      <c r="D6" s="27">
        <v>12.75</v>
      </c>
      <c r="E6" s="6">
        <v>3</v>
      </c>
      <c r="F6" s="10"/>
      <c r="G6" s="10"/>
      <c r="H6" s="10"/>
      <c r="I6" s="10">
        <v>2</v>
      </c>
      <c r="J6" s="17">
        <f t="shared" ref="J6:J9" si="0">SUM(F6:I6)</f>
        <v>2</v>
      </c>
      <c r="K6" s="18">
        <f t="shared" ref="K6:K9" si="1">C6*0.55+D6+E6+J6</f>
        <v>45.8</v>
      </c>
      <c r="L6" s="10"/>
    </row>
    <row r="7" ht="23.25" customHeight="1" spans="1:12">
      <c r="A7" s="6">
        <v>3</v>
      </c>
      <c r="B7" s="5">
        <v>20210216</v>
      </c>
      <c r="C7" s="6">
        <v>72</v>
      </c>
      <c r="D7" s="27">
        <v>11.24</v>
      </c>
      <c r="E7" s="6">
        <v>3</v>
      </c>
      <c r="F7" s="10"/>
      <c r="G7" s="10">
        <v>0.5</v>
      </c>
      <c r="H7" s="10">
        <v>1.4</v>
      </c>
      <c r="I7" s="10">
        <v>2</v>
      </c>
      <c r="J7" s="17">
        <f t="shared" si="0"/>
        <v>3.9</v>
      </c>
      <c r="K7" s="18">
        <f t="shared" si="1"/>
        <v>57.74</v>
      </c>
      <c r="L7" s="10"/>
    </row>
    <row r="8" ht="23.25" customHeight="1" spans="1:12">
      <c r="A8" s="6">
        <v>4</v>
      </c>
      <c r="B8" s="5">
        <v>20210217</v>
      </c>
      <c r="C8" s="6">
        <v>79</v>
      </c>
      <c r="D8" s="27">
        <v>21.61</v>
      </c>
      <c r="E8" s="6">
        <v>3</v>
      </c>
      <c r="F8" s="10"/>
      <c r="G8" s="10">
        <v>1.5</v>
      </c>
      <c r="H8" s="10">
        <v>3</v>
      </c>
      <c r="I8" s="10">
        <v>2</v>
      </c>
      <c r="J8" s="17">
        <f t="shared" si="0"/>
        <v>6.5</v>
      </c>
      <c r="K8" s="18">
        <f t="shared" si="1"/>
        <v>74.56</v>
      </c>
      <c r="L8" s="10" t="s">
        <v>16</v>
      </c>
    </row>
    <row r="9" ht="23.25" customHeight="1" spans="1:12">
      <c r="A9" s="6">
        <v>5</v>
      </c>
      <c r="B9" s="5">
        <v>20210218</v>
      </c>
      <c r="C9" s="6">
        <v>69</v>
      </c>
      <c r="D9" s="27">
        <v>24.84</v>
      </c>
      <c r="E9" s="6">
        <v>3</v>
      </c>
      <c r="F9" s="10">
        <v>1</v>
      </c>
      <c r="G9" s="10">
        <v>1.5</v>
      </c>
      <c r="H9" s="10">
        <v>0.6</v>
      </c>
      <c r="I9" s="10">
        <v>1.8</v>
      </c>
      <c r="J9" s="17">
        <f t="shared" si="0"/>
        <v>4.9</v>
      </c>
      <c r="K9" s="18">
        <f t="shared" si="1"/>
        <v>70.69</v>
      </c>
      <c r="L9" s="10"/>
    </row>
    <row r="10" ht="21" customHeight="1" spans="1:11">
      <c r="A10" s="14" t="s">
        <v>20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ht="25.5" spans="1:11">
      <c r="A11" s="28" t="s">
        <v>21</v>
      </c>
      <c r="B11" s="28"/>
      <c r="C11" s="28"/>
      <c r="D11" s="28"/>
      <c r="E11" s="28"/>
      <c r="F11" s="3"/>
      <c r="G11" s="3"/>
      <c r="H11" s="3"/>
      <c r="I11" s="3"/>
      <c r="J11" s="3"/>
      <c r="K11" s="3"/>
    </row>
    <row r="12" ht="31.5" customHeight="1" spans="1:12">
      <c r="A12" s="6" t="s">
        <v>2</v>
      </c>
      <c r="B12" s="5" t="s">
        <v>3</v>
      </c>
      <c r="C12" s="6" t="s">
        <v>4</v>
      </c>
      <c r="D12" s="6" t="s">
        <v>5</v>
      </c>
      <c r="E12" s="6" t="s">
        <v>6</v>
      </c>
      <c r="F12" s="7" t="s">
        <v>7</v>
      </c>
      <c r="G12" s="8"/>
      <c r="H12" s="8"/>
      <c r="I12" s="8"/>
      <c r="J12" s="15"/>
      <c r="K12" s="12" t="s">
        <v>8</v>
      </c>
      <c r="L12" s="16" t="s">
        <v>9</v>
      </c>
    </row>
    <row r="13" ht="33" customHeight="1" spans="1:12">
      <c r="A13" s="6"/>
      <c r="B13" s="5"/>
      <c r="C13" s="6"/>
      <c r="D13" s="6"/>
      <c r="E13" s="6"/>
      <c r="F13" s="6" t="s">
        <v>10</v>
      </c>
      <c r="G13" s="10" t="s">
        <v>11</v>
      </c>
      <c r="H13" s="10" t="s">
        <v>12</v>
      </c>
      <c r="I13" s="10" t="s">
        <v>13</v>
      </c>
      <c r="J13" s="17" t="s">
        <v>14</v>
      </c>
      <c r="K13" s="13"/>
      <c r="L13" s="16"/>
    </row>
    <row r="14" ht="21.75" customHeight="1" spans="1:12">
      <c r="A14" s="6">
        <v>1</v>
      </c>
      <c r="B14" s="5">
        <v>20210219</v>
      </c>
      <c r="C14" s="10">
        <v>89</v>
      </c>
      <c r="D14" s="10">
        <v>17.62</v>
      </c>
      <c r="E14" s="10">
        <v>3</v>
      </c>
      <c r="F14" s="10"/>
      <c r="G14" s="10"/>
      <c r="H14" s="10"/>
      <c r="I14" s="10"/>
      <c r="J14" s="17">
        <f>SUM(F14:I14)</f>
        <v>0</v>
      </c>
      <c r="K14" s="18">
        <f>C14*0.55+D14+E14+J14</f>
        <v>69.57</v>
      </c>
      <c r="L14" s="10"/>
    </row>
    <row r="15" ht="21.75" customHeight="1" spans="1:12">
      <c r="A15" s="6">
        <v>2</v>
      </c>
      <c r="B15" s="5">
        <v>20210220</v>
      </c>
      <c r="C15" s="10">
        <v>88</v>
      </c>
      <c r="D15" s="10">
        <v>19.04</v>
      </c>
      <c r="E15" s="10">
        <v>3</v>
      </c>
      <c r="F15" s="10"/>
      <c r="G15" s="10">
        <v>1.5</v>
      </c>
      <c r="H15" s="10">
        <v>1.6</v>
      </c>
      <c r="I15" s="10">
        <v>1.8</v>
      </c>
      <c r="J15" s="17">
        <f t="shared" ref="J15:J18" si="2">SUM(F15:I15)</f>
        <v>4.9</v>
      </c>
      <c r="K15" s="18">
        <f t="shared" ref="K15:K18" si="3">C15*0.55+D15+E15+J15</f>
        <v>75.34</v>
      </c>
      <c r="L15" s="10" t="s">
        <v>16</v>
      </c>
    </row>
    <row r="16" ht="21.75" customHeight="1" spans="1:12">
      <c r="A16" s="6">
        <v>3</v>
      </c>
      <c r="B16" s="5">
        <v>20210221</v>
      </c>
      <c r="C16" s="10">
        <v>93</v>
      </c>
      <c r="D16" s="10">
        <v>22.53</v>
      </c>
      <c r="E16" s="10">
        <v>3</v>
      </c>
      <c r="F16" s="10"/>
      <c r="G16" s="10">
        <v>0.5</v>
      </c>
      <c r="H16" s="10">
        <v>0.6</v>
      </c>
      <c r="I16" s="10">
        <v>2</v>
      </c>
      <c r="J16" s="17">
        <f t="shared" si="2"/>
        <v>3.1</v>
      </c>
      <c r="K16" s="18">
        <f t="shared" si="3"/>
        <v>79.78</v>
      </c>
      <c r="L16" s="10" t="s">
        <v>16</v>
      </c>
    </row>
    <row r="17" ht="21.75" customHeight="1" spans="1:12">
      <c r="A17" s="6">
        <v>4</v>
      </c>
      <c r="B17" s="5">
        <v>20210222</v>
      </c>
      <c r="C17" s="10">
        <v>86</v>
      </c>
      <c r="D17" s="10">
        <v>14.34</v>
      </c>
      <c r="E17" s="10">
        <v>3</v>
      </c>
      <c r="F17" s="29"/>
      <c r="G17" s="10">
        <v>0.5</v>
      </c>
      <c r="H17" s="10">
        <v>2.6</v>
      </c>
      <c r="I17" s="10">
        <v>2</v>
      </c>
      <c r="J17" s="17">
        <f t="shared" si="2"/>
        <v>5.1</v>
      </c>
      <c r="K17" s="18">
        <f t="shared" si="3"/>
        <v>69.74</v>
      </c>
      <c r="L17" s="10"/>
    </row>
    <row r="18" ht="21.75" customHeight="1" spans="1:12">
      <c r="A18" s="6">
        <v>5</v>
      </c>
      <c r="B18" s="5">
        <v>20210223</v>
      </c>
      <c r="C18" s="10">
        <v>0</v>
      </c>
      <c r="D18" s="10">
        <v>15.91</v>
      </c>
      <c r="E18" s="10">
        <v>3</v>
      </c>
      <c r="F18" s="10"/>
      <c r="G18" s="10"/>
      <c r="H18" s="10"/>
      <c r="I18" s="10">
        <v>1.8</v>
      </c>
      <c r="J18" s="17">
        <f t="shared" si="2"/>
        <v>1.8</v>
      </c>
      <c r="K18" s="18">
        <f t="shared" si="3"/>
        <v>20.71</v>
      </c>
      <c r="L18" s="10"/>
    </row>
    <row r="19" ht="25.5" spans="1:11">
      <c r="A19" s="30" t="s">
        <v>22</v>
      </c>
      <c r="B19" s="30"/>
      <c r="C19" s="30"/>
      <c r="D19" s="30"/>
      <c r="E19" s="30"/>
      <c r="F19" s="3"/>
      <c r="G19" s="3"/>
      <c r="H19" s="3"/>
      <c r="I19" s="3"/>
      <c r="J19" s="3"/>
      <c r="K19" s="3"/>
    </row>
    <row r="20" ht="27" customHeight="1" spans="1:12">
      <c r="A20" s="12" t="s">
        <v>2</v>
      </c>
      <c r="B20" s="5" t="s">
        <v>3</v>
      </c>
      <c r="C20" s="6" t="s">
        <v>4</v>
      </c>
      <c r="D20" s="6" t="s">
        <v>5</v>
      </c>
      <c r="E20" s="6" t="s">
        <v>6</v>
      </c>
      <c r="F20" s="7" t="s">
        <v>7</v>
      </c>
      <c r="G20" s="8"/>
      <c r="H20" s="8"/>
      <c r="I20" s="8"/>
      <c r="J20" s="15"/>
      <c r="K20" s="12" t="s">
        <v>8</v>
      </c>
      <c r="L20" s="16" t="s">
        <v>9</v>
      </c>
    </row>
    <row r="21" ht="30.75" customHeight="1" spans="1:12">
      <c r="A21" s="13"/>
      <c r="B21" s="5"/>
      <c r="C21" s="6"/>
      <c r="D21" s="6"/>
      <c r="E21" s="6"/>
      <c r="F21" s="6" t="s">
        <v>10</v>
      </c>
      <c r="G21" s="10" t="s">
        <v>11</v>
      </c>
      <c r="H21" s="10" t="s">
        <v>12</v>
      </c>
      <c r="I21" s="10" t="s">
        <v>13</v>
      </c>
      <c r="J21" s="17" t="s">
        <v>14</v>
      </c>
      <c r="K21" s="13"/>
      <c r="L21" s="16"/>
    </row>
    <row r="22" ht="23.25" customHeight="1" spans="1:12">
      <c r="A22" s="6">
        <v>1</v>
      </c>
      <c r="B22" s="5">
        <v>20210224</v>
      </c>
      <c r="C22" s="10">
        <v>83</v>
      </c>
      <c r="D22" s="10">
        <v>13.16</v>
      </c>
      <c r="E22" s="10">
        <v>3</v>
      </c>
      <c r="F22" s="10"/>
      <c r="G22" s="10">
        <v>0.5</v>
      </c>
      <c r="H22" s="10"/>
      <c r="I22" s="10">
        <v>2</v>
      </c>
      <c r="J22" s="17">
        <f t="shared" ref="J22:J23" si="4">SUM(F22:I22)</f>
        <v>2.5</v>
      </c>
      <c r="K22" s="18">
        <f>C22*0.55+D22+E22+J22</f>
        <v>64.31</v>
      </c>
      <c r="L22" s="10" t="s">
        <v>16</v>
      </c>
    </row>
    <row r="23" ht="23.25" customHeight="1" spans="1:12">
      <c r="A23" s="6">
        <v>2</v>
      </c>
      <c r="B23" s="5">
        <v>20210225</v>
      </c>
      <c r="C23" s="10">
        <v>50</v>
      </c>
      <c r="D23" s="10">
        <v>12.2</v>
      </c>
      <c r="E23" s="10">
        <v>3</v>
      </c>
      <c r="F23" s="10"/>
      <c r="G23" s="10"/>
      <c r="H23" s="10"/>
      <c r="I23" s="10"/>
      <c r="J23" s="17">
        <f t="shared" si="4"/>
        <v>0</v>
      </c>
      <c r="K23" s="18">
        <f>C23*0.55+D23+E23+J23</f>
        <v>42.7</v>
      </c>
      <c r="L23" s="10"/>
    </row>
    <row r="24" ht="27" customHeight="1"/>
    <row r="25" ht="25.5" spans="1:11">
      <c r="A25" s="2" t="s">
        <v>23</v>
      </c>
      <c r="B25" s="2"/>
      <c r="C25" s="2"/>
      <c r="D25" s="2"/>
      <c r="E25" s="2"/>
      <c r="F25" s="3"/>
      <c r="G25" s="3"/>
      <c r="H25" s="3"/>
      <c r="I25" s="3"/>
      <c r="J25" s="3"/>
      <c r="K25" s="3"/>
    </row>
    <row r="26" ht="27" customHeight="1" spans="1:12">
      <c r="A26" s="12" t="s">
        <v>2</v>
      </c>
      <c r="B26" s="5" t="s">
        <v>3</v>
      </c>
      <c r="C26" s="6" t="s">
        <v>4</v>
      </c>
      <c r="D26" s="6" t="s">
        <v>5</v>
      </c>
      <c r="E26" s="6" t="s">
        <v>6</v>
      </c>
      <c r="F26" s="7" t="s">
        <v>7</v>
      </c>
      <c r="G26" s="8"/>
      <c r="H26" s="8"/>
      <c r="I26" s="8"/>
      <c r="J26" s="15"/>
      <c r="K26" s="12" t="s">
        <v>8</v>
      </c>
      <c r="L26" s="16" t="s">
        <v>9</v>
      </c>
    </row>
    <row r="27" ht="30" customHeight="1" spans="1:12">
      <c r="A27" s="13"/>
      <c r="B27" s="5"/>
      <c r="C27" s="6"/>
      <c r="D27" s="6"/>
      <c r="E27" s="6"/>
      <c r="F27" s="6" t="s">
        <v>10</v>
      </c>
      <c r="G27" s="10" t="s">
        <v>11</v>
      </c>
      <c r="H27" s="10" t="s">
        <v>12</v>
      </c>
      <c r="I27" s="10" t="s">
        <v>13</v>
      </c>
      <c r="J27" s="17" t="s">
        <v>14</v>
      </c>
      <c r="K27" s="13"/>
      <c r="L27" s="16"/>
    </row>
    <row r="28" ht="24.75" customHeight="1" spans="1:12">
      <c r="A28" s="6">
        <v>1</v>
      </c>
      <c r="B28" s="5">
        <v>20210226</v>
      </c>
      <c r="C28" s="10">
        <v>83</v>
      </c>
      <c r="D28" s="10">
        <v>10.98</v>
      </c>
      <c r="E28" s="10">
        <v>2.98</v>
      </c>
      <c r="F28" s="10"/>
      <c r="G28" s="10"/>
      <c r="H28" s="10">
        <v>0.4</v>
      </c>
      <c r="I28" s="10">
        <v>1.2</v>
      </c>
      <c r="J28" s="17">
        <f t="shared" ref="J28:J29" si="5">SUM(F28:I28)</f>
        <v>1.6</v>
      </c>
      <c r="K28" s="18">
        <f>C28*0.55+D28+E28+J28</f>
        <v>61.21</v>
      </c>
      <c r="L28" s="10" t="s">
        <v>16</v>
      </c>
    </row>
    <row r="29" ht="24.75" customHeight="1" spans="1:12">
      <c r="A29" s="6">
        <v>2</v>
      </c>
      <c r="B29" s="5">
        <v>20210227</v>
      </c>
      <c r="C29" s="10">
        <v>72</v>
      </c>
      <c r="D29" s="10">
        <v>11.15</v>
      </c>
      <c r="E29" s="10">
        <v>3</v>
      </c>
      <c r="F29" s="10"/>
      <c r="G29" s="10"/>
      <c r="H29" s="10"/>
      <c r="I29" s="10"/>
      <c r="J29" s="17">
        <f t="shared" si="5"/>
        <v>0</v>
      </c>
      <c r="K29" s="18">
        <f>C29*0.55+D29+E29+J29</f>
        <v>53.75</v>
      </c>
      <c r="L29" s="10"/>
    </row>
    <row r="30" ht="25.5" spans="1:11">
      <c r="A30" s="30" t="s">
        <v>24</v>
      </c>
      <c r="B30" s="30"/>
      <c r="C30" s="30"/>
      <c r="D30" s="30"/>
      <c r="E30" s="30"/>
      <c r="F30" s="3"/>
      <c r="G30" s="3"/>
      <c r="H30" s="3"/>
      <c r="I30" s="3"/>
      <c r="J30" s="3"/>
      <c r="K30" s="3"/>
    </row>
    <row r="31" ht="27" customHeight="1" spans="1:12">
      <c r="A31" s="12" t="s">
        <v>2</v>
      </c>
      <c r="B31" s="5" t="s">
        <v>3</v>
      </c>
      <c r="C31" s="6" t="s">
        <v>4</v>
      </c>
      <c r="D31" s="6" t="s">
        <v>5</v>
      </c>
      <c r="E31" s="6" t="s">
        <v>6</v>
      </c>
      <c r="F31" s="7" t="s">
        <v>7</v>
      </c>
      <c r="G31" s="8"/>
      <c r="H31" s="8"/>
      <c r="I31" s="8"/>
      <c r="J31" s="15"/>
      <c r="K31" s="12" t="s">
        <v>8</v>
      </c>
      <c r="L31" s="16" t="s">
        <v>9</v>
      </c>
    </row>
    <row r="32" ht="30" customHeight="1" spans="1:12">
      <c r="A32" s="13"/>
      <c r="B32" s="5"/>
      <c r="C32" s="6"/>
      <c r="D32" s="6"/>
      <c r="E32" s="6"/>
      <c r="F32" s="6" t="s">
        <v>10</v>
      </c>
      <c r="G32" s="10" t="s">
        <v>11</v>
      </c>
      <c r="H32" s="10" t="s">
        <v>12</v>
      </c>
      <c r="I32" s="10" t="s">
        <v>13</v>
      </c>
      <c r="J32" s="17" t="s">
        <v>14</v>
      </c>
      <c r="K32" s="13"/>
      <c r="L32" s="16"/>
    </row>
    <row r="33" ht="17.1" customHeight="1" spans="1:12">
      <c r="A33" s="6">
        <v>1</v>
      </c>
      <c r="B33" s="5">
        <v>20210228</v>
      </c>
      <c r="C33" s="10">
        <v>81.5</v>
      </c>
      <c r="D33" s="10">
        <v>18.4</v>
      </c>
      <c r="E33" s="10">
        <v>3</v>
      </c>
      <c r="F33" s="10"/>
      <c r="G33" s="10"/>
      <c r="H33" s="10">
        <v>0.2</v>
      </c>
      <c r="I33" s="10">
        <v>2</v>
      </c>
      <c r="J33" s="17">
        <f t="shared" ref="J33:J35" si="6">SUM(F33:I33)</f>
        <v>2.2</v>
      </c>
      <c r="K33" s="18">
        <f>C33*0.55+D33+E33+J33</f>
        <v>68.425</v>
      </c>
      <c r="L33" s="10"/>
    </row>
    <row r="34" ht="17.1" customHeight="1" spans="1:12">
      <c r="A34" s="6">
        <v>2</v>
      </c>
      <c r="B34" s="5">
        <v>20210229</v>
      </c>
      <c r="C34" s="10">
        <v>90</v>
      </c>
      <c r="D34" s="10">
        <v>18.06</v>
      </c>
      <c r="E34" s="10">
        <v>3</v>
      </c>
      <c r="F34" s="10"/>
      <c r="G34" s="10">
        <v>1</v>
      </c>
      <c r="H34" s="10">
        <v>0.8</v>
      </c>
      <c r="I34" s="10">
        <v>2</v>
      </c>
      <c r="J34" s="17">
        <f t="shared" si="6"/>
        <v>3.8</v>
      </c>
      <c r="K34" s="18">
        <f t="shared" ref="K34:K35" si="7">C34*0.55+D34+E34+J34</f>
        <v>74.36</v>
      </c>
      <c r="L34" s="10"/>
    </row>
    <row r="35" ht="17.1" customHeight="1" spans="1:12">
      <c r="A35" s="6">
        <v>3</v>
      </c>
      <c r="B35" s="5">
        <v>20210230</v>
      </c>
      <c r="C35" s="10">
        <v>90.5</v>
      </c>
      <c r="D35" s="10">
        <v>19.96</v>
      </c>
      <c r="E35" s="10">
        <v>3</v>
      </c>
      <c r="F35" s="10"/>
      <c r="G35" s="10">
        <v>0.5</v>
      </c>
      <c r="H35" s="10">
        <v>1.2</v>
      </c>
      <c r="I35" s="10">
        <v>2</v>
      </c>
      <c r="J35" s="17">
        <f t="shared" si="6"/>
        <v>3.7</v>
      </c>
      <c r="K35" s="18">
        <f t="shared" si="7"/>
        <v>76.435</v>
      </c>
      <c r="L35" s="10" t="s">
        <v>16</v>
      </c>
    </row>
    <row r="36" ht="25.5" spans="1:11">
      <c r="A36" s="30" t="s">
        <v>25</v>
      </c>
      <c r="B36" s="30"/>
      <c r="C36" s="30"/>
      <c r="D36" s="30"/>
      <c r="E36" s="30"/>
      <c r="F36" s="3"/>
      <c r="G36" s="3"/>
      <c r="H36" s="3"/>
      <c r="I36" s="3"/>
      <c r="J36" s="3"/>
      <c r="K36" s="3"/>
    </row>
    <row r="37" ht="27" customHeight="1" spans="1:12">
      <c r="A37" s="12" t="s">
        <v>2</v>
      </c>
      <c r="B37" s="5" t="s">
        <v>3</v>
      </c>
      <c r="C37" s="6" t="s">
        <v>4</v>
      </c>
      <c r="D37" s="6" t="s">
        <v>26</v>
      </c>
      <c r="E37" s="6" t="s">
        <v>6</v>
      </c>
      <c r="F37" s="7" t="s">
        <v>7</v>
      </c>
      <c r="G37" s="8"/>
      <c r="H37" s="8"/>
      <c r="I37" s="8"/>
      <c r="J37" s="15"/>
      <c r="K37" s="12" t="s">
        <v>8</v>
      </c>
      <c r="L37" s="16" t="s">
        <v>9</v>
      </c>
    </row>
    <row r="38" ht="30" customHeight="1" spans="1:12">
      <c r="A38" s="13"/>
      <c r="B38" s="5"/>
      <c r="C38" s="6"/>
      <c r="D38" s="6"/>
      <c r="E38" s="6"/>
      <c r="F38" s="6" t="s">
        <v>10</v>
      </c>
      <c r="G38" s="10" t="s">
        <v>11</v>
      </c>
      <c r="H38" s="10" t="s">
        <v>12</v>
      </c>
      <c r="I38" s="10" t="s">
        <v>13</v>
      </c>
      <c r="J38" s="17" t="s">
        <v>14</v>
      </c>
      <c r="K38" s="13"/>
      <c r="L38" s="16"/>
    </row>
    <row r="39" ht="14.25" spans="1:12">
      <c r="A39" s="6">
        <v>1</v>
      </c>
      <c r="B39" s="5">
        <v>20210616</v>
      </c>
      <c r="C39" s="10">
        <v>42</v>
      </c>
      <c r="D39" s="10"/>
      <c r="E39" s="10">
        <v>3</v>
      </c>
      <c r="F39" s="10">
        <v>0.5</v>
      </c>
      <c r="G39" s="10"/>
      <c r="H39" s="10">
        <v>3.2</v>
      </c>
      <c r="I39" s="10">
        <v>2</v>
      </c>
      <c r="J39" s="17">
        <f t="shared" ref="J39:J42" si="8">SUM(F39:I39)</f>
        <v>5.7</v>
      </c>
      <c r="K39" s="18">
        <f>C39*0.55+D39+E39+J39</f>
        <v>31.8</v>
      </c>
      <c r="L39" s="10"/>
    </row>
    <row r="40" ht="14.25" spans="1:12">
      <c r="A40" s="6">
        <v>2</v>
      </c>
      <c r="B40" s="5">
        <v>20210617</v>
      </c>
      <c r="C40" s="10">
        <v>69</v>
      </c>
      <c r="D40" s="10"/>
      <c r="E40" s="10">
        <v>3</v>
      </c>
      <c r="F40" s="10"/>
      <c r="G40" s="10"/>
      <c r="H40" s="10">
        <v>5.8</v>
      </c>
      <c r="I40" s="10">
        <v>2</v>
      </c>
      <c r="J40" s="17">
        <f t="shared" si="8"/>
        <v>7.8</v>
      </c>
      <c r="K40" s="18">
        <f t="shared" ref="K40:K42" si="9">C40*0.55+D40+E40+J40</f>
        <v>48.75</v>
      </c>
      <c r="L40" s="10" t="s">
        <v>16</v>
      </c>
    </row>
    <row r="41" ht="14.25" spans="1:12">
      <c r="A41" s="6">
        <v>3</v>
      </c>
      <c r="B41" s="5">
        <v>20210618</v>
      </c>
      <c r="C41" s="10">
        <v>83</v>
      </c>
      <c r="D41" s="10"/>
      <c r="E41" s="10">
        <v>3</v>
      </c>
      <c r="F41" s="10"/>
      <c r="G41" s="10">
        <v>0.5</v>
      </c>
      <c r="H41" s="10">
        <v>6</v>
      </c>
      <c r="I41" s="10">
        <v>2</v>
      </c>
      <c r="J41" s="17">
        <f t="shared" si="8"/>
        <v>8.5</v>
      </c>
      <c r="K41" s="18">
        <f t="shared" si="9"/>
        <v>57.15</v>
      </c>
      <c r="L41" s="10" t="s">
        <v>16</v>
      </c>
    </row>
    <row r="42" ht="14.25" spans="1:12">
      <c r="A42" s="6">
        <v>4</v>
      </c>
      <c r="B42" s="5">
        <v>20210619</v>
      </c>
      <c r="C42" s="10">
        <v>59</v>
      </c>
      <c r="D42" s="10"/>
      <c r="E42" s="10">
        <v>2.97</v>
      </c>
      <c r="F42" s="10"/>
      <c r="G42" s="10">
        <v>2</v>
      </c>
      <c r="H42" s="10">
        <v>4.6</v>
      </c>
      <c r="I42" s="10">
        <v>2</v>
      </c>
      <c r="J42" s="17">
        <f t="shared" si="8"/>
        <v>8.6</v>
      </c>
      <c r="K42" s="18">
        <f t="shared" si="9"/>
        <v>44.02</v>
      </c>
      <c r="L42" s="10"/>
    </row>
  </sheetData>
  <mergeCells count="56">
    <mergeCell ref="A1:L1"/>
    <mergeCell ref="A2:E2"/>
    <mergeCell ref="F3:J3"/>
    <mergeCell ref="A10:K10"/>
    <mergeCell ref="A11:E11"/>
    <mergeCell ref="F12:J12"/>
    <mergeCell ref="A19:E19"/>
    <mergeCell ref="F20:J20"/>
    <mergeCell ref="A25:E25"/>
    <mergeCell ref="F26:J26"/>
    <mergeCell ref="A30:E30"/>
    <mergeCell ref="F31:J31"/>
    <mergeCell ref="A36:E36"/>
    <mergeCell ref="F37:J37"/>
    <mergeCell ref="A3:A4"/>
    <mergeCell ref="A12:A13"/>
    <mergeCell ref="A20:A21"/>
    <mergeCell ref="A26:A27"/>
    <mergeCell ref="A31:A32"/>
    <mergeCell ref="A37:A38"/>
    <mergeCell ref="B3:B4"/>
    <mergeCell ref="B12:B13"/>
    <mergeCell ref="B20:B21"/>
    <mergeCell ref="B26:B27"/>
    <mergeCell ref="B31:B32"/>
    <mergeCell ref="B37:B38"/>
    <mergeCell ref="C3:C4"/>
    <mergeCell ref="C12:C13"/>
    <mergeCell ref="C20:C21"/>
    <mergeCell ref="C26:C27"/>
    <mergeCell ref="C31:C32"/>
    <mergeCell ref="C37:C38"/>
    <mergeCell ref="D3:D4"/>
    <mergeCell ref="D12:D13"/>
    <mergeCell ref="D20:D21"/>
    <mergeCell ref="D26:D27"/>
    <mergeCell ref="D31:D32"/>
    <mergeCell ref="D37:D38"/>
    <mergeCell ref="E3:E4"/>
    <mergeCell ref="E12:E13"/>
    <mergeCell ref="E20:E21"/>
    <mergeCell ref="E26:E27"/>
    <mergeCell ref="E31:E32"/>
    <mergeCell ref="E37:E38"/>
    <mergeCell ref="K3:K4"/>
    <mergeCell ref="K12:K13"/>
    <mergeCell ref="K20:K21"/>
    <mergeCell ref="K26:K27"/>
    <mergeCell ref="K31:K32"/>
    <mergeCell ref="K37:K38"/>
    <mergeCell ref="L3:L4"/>
    <mergeCell ref="L12:L13"/>
    <mergeCell ref="L20:L21"/>
    <mergeCell ref="L26:L27"/>
    <mergeCell ref="L31:L32"/>
    <mergeCell ref="L37:L38"/>
  </mergeCells>
  <printOptions horizontalCentered="1"/>
  <pageMargins left="0.433070866141732" right="0.275590551181102" top="0.75" bottom="0.511811023622047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workbookViewId="0">
      <pane ySplit="4" topLeftCell="A5" activePane="bottomLeft" state="frozen"/>
      <selection/>
      <selection pane="bottomLeft" activeCell="M21" sqref="M21"/>
    </sheetView>
  </sheetViews>
  <sheetFormatPr defaultColWidth="9" defaultRowHeight="13.5"/>
  <cols>
    <col min="1" max="1" width="5.25" customWidth="1"/>
    <col min="2" max="2" width="12.5" customWidth="1"/>
    <col min="3" max="3" width="5.25" customWidth="1"/>
    <col min="4" max="4" width="6.375" customWidth="1"/>
    <col min="5" max="6" width="5.25" style="21" customWidth="1"/>
    <col min="7" max="9" width="7.125" style="21" customWidth="1"/>
    <col min="10" max="10" width="5.25" style="21" customWidth="1"/>
    <col min="11" max="11" width="6.875" style="21" customWidth="1"/>
    <col min="12" max="12" width="7.25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5.5" spans="1:11">
      <c r="A2" s="2" t="s">
        <v>27</v>
      </c>
      <c r="B2" s="2"/>
      <c r="C2" s="2"/>
      <c r="D2" s="2"/>
      <c r="E2" s="2"/>
      <c r="F2" s="3"/>
      <c r="G2" s="3"/>
      <c r="H2" s="3"/>
      <c r="I2" s="3"/>
      <c r="J2" s="3"/>
      <c r="K2" s="3"/>
    </row>
    <row r="3" ht="30" customHeight="1" spans="1:12">
      <c r="A3" s="4" t="s">
        <v>2</v>
      </c>
      <c r="B3" s="5" t="s">
        <v>3</v>
      </c>
      <c r="C3" s="6" t="s">
        <v>28</v>
      </c>
      <c r="D3" s="6" t="s">
        <v>29</v>
      </c>
      <c r="E3" s="6" t="s">
        <v>30</v>
      </c>
      <c r="F3" s="7" t="s">
        <v>7</v>
      </c>
      <c r="G3" s="8"/>
      <c r="H3" s="8"/>
      <c r="I3" s="8"/>
      <c r="J3" s="15"/>
      <c r="K3" s="12" t="s">
        <v>8</v>
      </c>
      <c r="L3" s="16" t="s">
        <v>9</v>
      </c>
    </row>
    <row r="4" ht="30" customHeight="1" spans="1:12">
      <c r="A4" s="9"/>
      <c r="B4" s="5"/>
      <c r="C4" s="6"/>
      <c r="D4" s="6"/>
      <c r="E4" s="6"/>
      <c r="F4" s="6" t="s">
        <v>31</v>
      </c>
      <c r="G4" s="10" t="s">
        <v>11</v>
      </c>
      <c r="H4" s="10" t="s">
        <v>12</v>
      </c>
      <c r="I4" s="10" t="s">
        <v>13</v>
      </c>
      <c r="J4" s="17" t="s">
        <v>14</v>
      </c>
      <c r="K4" s="13"/>
      <c r="L4" s="16"/>
    </row>
    <row r="5" ht="14.25" spans="1:12">
      <c r="A5" s="26">
        <v>1</v>
      </c>
      <c r="B5" s="5">
        <v>20210301</v>
      </c>
      <c r="C5" s="10">
        <v>85.5</v>
      </c>
      <c r="D5" s="10">
        <v>27.4</v>
      </c>
      <c r="E5" s="10">
        <v>3</v>
      </c>
      <c r="F5" s="10"/>
      <c r="G5" s="10">
        <v>1.5</v>
      </c>
      <c r="H5" s="10"/>
      <c r="I5" s="10">
        <v>2</v>
      </c>
      <c r="J5" s="10">
        <f>SUM(F5:I5)</f>
        <v>3.5</v>
      </c>
      <c r="K5" s="18">
        <f>C5*0.55+D5+E5+J5</f>
        <v>80.925</v>
      </c>
      <c r="L5" s="10" t="s">
        <v>16</v>
      </c>
    </row>
    <row r="6" ht="14.25" spans="1:12">
      <c r="A6" s="26">
        <v>2</v>
      </c>
      <c r="B6" s="5">
        <v>20210302</v>
      </c>
      <c r="C6" s="10">
        <v>81.5</v>
      </c>
      <c r="D6" s="10">
        <v>18.47</v>
      </c>
      <c r="E6" s="10">
        <v>2.97</v>
      </c>
      <c r="F6" s="10">
        <v>0.5</v>
      </c>
      <c r="G6" s="10"/>
      <c r="H6" s="10"/>
      <c r="I6" s="10">
        <v>2</v>
      </c>
      <c r="J6" s="10">
        <f t="shared" ref="J6:J33" si="0">SUM(F6:I6)</f>
        <v>2.5</v>
      </c>
      <c r="K6" s="18">
        <f t="shared" ref="K6:K51" si="1">C6*0.55+D6+E6+J6</f>
        <v>68.765</v>
      </c>
      <c r="L6" s="10"/>
    </row>
    <row r="7" ht="14.25" spans="1:12">
      <c r="A7" s="26">
        <v>3</v>
      </c>
      <c r="B7" s="5">
        <v>20210303</v>
      </c>
      <c r="C7" s="10">
        <v>79.5</v>
      </c>
      <c r="D7" s="10">
        <v>18.38</v>
      </c>
      <c r="E7" s="10">
        <v>3</v>
      </c>
      <c r="F7" s="10"/>
      <c r="G7" s="10"/>
      <c r="H7" s="10"/>
      <c r="I7" s="10">
        <v>1.8</v>
      </c>
      <c r="J7" s="10">
        <f t="shared" si="0"/>
        <v>1.8</v>
      </c>
      <c r="K7" s="18">
        <f t="shared" si="1"/>
        <v>66.905</v>
      </c>
      <c r="L7" s="10"/>
    </row>
    <row r="8" ht="14.25" spans="1:12">
      <c r="A8" s="26">
        <v>4</v>
      </c>
      <c r="B8" s="5">
        <v>20210304</v>
      </c>
      <c r="C8" s="10">
        <v>67.5</v>
      </c>
      <c r="D8" s="10">
        <v>24.33</v>
      </c>
      <c r="E8" s="10">
        <v>2.88</v>
      </c>
      <c r="F8" s="10">
        <v>0.5</v>
      </c>
      <c r="G8" s="10"/>
      <c r="H8" s="10"/>
      <c r="I8" s="10">
        <v>2</v>
      </c>
      <c r="J8" s="10">
        <f t="shared" si="0"/>
        <v>2.5</v>
      </c>
      <c r="K8" s="18">
        <f t="shared" si="1"/>
        <v>66.835</v>
      </c>
      <c r="L8" s="10"/>
    </row>
    <row r="9" ht="14.25" spans="1:12">
      <c r="A9" s="26">
        <v>5</v>
      </c>
      <c r="B9" s="5">
        <v>20210305</v>
      </c>
      <c r="C9" s="10">
        <v>61</v>
      </c>
      <c r="D9" s="10">
        <v>20</v>
      </c>
      <c r="E9" s="10">
        <v>2.99</v>
      </c>
      <c r="F9" s="10"/>
      <c r="G9" s="10"/>
      <c r="H9" s="10"/>
      <c r="I9" s="10">
        <v>1.2</v>
      </c>
      <c r="J9" s="10">
        <f t="shared" si="0"/>
        <v>1.2</v>
      </c>
      <c r="K9" s="18">
        <f t="shared" si="1"/>
        <v>57.74</v>
      </c>
      <c r="L9" s="10"/>
    </row>
    <row r="10" ht="14.25" spans="1:12">
      <c r="A10" s="26">
        <v>6</v>
      </c>
      <c r="B10" s="5">
        <v>20210306</v>
      </c>
      <c r="C10" s="10">
        <v>75</v>
      </c>
      <c r="D10" s="10">
        <v>17.57</v>
      </c>
      <c r="E10" s="10">
        <v>3</v>
      </c>
      <c r="F10" s="10"/>
      <c r="G10" s="10"/>
      <c r="H10" s="10"/>
      <c r="I10" s="10">
        <v>2</v>
      </c>
      <c r="J10" s="10">
        <f t="shared" si="0"/>
        <v>2</v>
      </c>
      <c r="K10" s="18">
        <f t="shared" si="1"/>
        <v>63.82</v>
      </c>
      <c r="L10" s="10"/>
    </row>
    <row r="11" ht="14.25" spans="1:12">
      <c r="A11" s="26">
        <v>7</v>
      </c>
      <c r="B11" s="5">
        <v>20210307</v>
      </c>
      <c r="C11" s="10">
        <v>70.5</v>
      </c>
      <c r="D11" s="10">
        <v>21.48</v>
      </c>
      <c r="E11" s="10">
        <v>3</v>
      </c>
      <c r="F11" s="10">
        <v>1</v>
      </c>
      <c r="G11" s="10">
        <v>0.5</v>
      </c>
      <c r="H11" s="10">
        <v>0.4</v>
      </c>
      <c r="I11" s="10">
        <v>2</v>
      </c>
      <c r="J11" s="10">
        <f t="shared" si="0"/>
        <v>3.9</v>
      </c>
      <c r="K11" s="18">
        <f t="shared" si="1"/>
        <v>67.155</v>
      </c>
      <c r="L11" s="10"/>
    </row>
    <row r="12" ht="14.25" spans="1:12">
      <c r="A12" s="26">
        <v>8</v>
      </c>
      <c r="B12" s="5">
        <v>20210308</v>
      </c>
      <c r="C12" s="10">
        <v>73</v>
      </c>
      <c r="D12" s="10">
        <v>16.27</v>
      </c>
      <c r="E12" s="10">
        <v>3</v>
      </c>
      <c r="F12" s="10"/>
      <c r="G12" s="10"/>
      <c r="H12" s="10"/>
      <c r="I12" s="10">
        <v>2</v>
      </c>
      <c r="J12" s="10">
        <f t="shared" si="0"/>
        <v>2</v>
      </c>
      <c r="K12" s="18">
        <f t="shared" si="1"/>
        <v>61.42</v>
      </c>
      <c r="L12" s="10"/>
    </row>
    <row r="13" ht="14.25" spans="1:12">
      <c r="A13" s="26">
        <v>9</v>
      </c>
      <c r="B13" s="5">
        <v>20210309</v>
      </c>
      <c r="C13" s="10">
        <v>63.5</v>
      </c>
      <c r="D13" s="10">
        <v>15.84</v>
      </c>
      <c r="E13" s="10">
        <v>3</v>
      </c>
      <c r="F13" s="10">
        <v>2</v>
      </c>
      <c r="G13" s="10">
        <v>1</v>
      </c>
      <c r="H13" s="10"/>
      <c r="I13" s="10">
        <v>2</v>
      </c>
      <c r="J13" s="10">
        <f t="shared" si="0"/>
        <v>5</v>
      </c>
      <c r="K13" s="18">
        <f t="shared" si="1"/>
        <v>58.765</v>
      </c>
      <c r="L13" s="10"/>
    </row>
    <row r="14" ht="14.25" spans="1:12">
      <c r="A14" s="26">
        <v>10</v>
      </c>
      <c r="B14" s="5">
        <v>20210310</v>
      </c>
      <c r="C14" s="10">
        <v>78.5</v>
      </c>
      <c r="D14" s="10">
        <v>15.04</v>
      </c>
      <c r="E14" s="10">
        <v>3</v>
      </c>
      <c r="F14" s="10"/>
      <c r="G14" s="10">
        <v>0.5</v>
      </c>
      <c r="H14" s="10">
        <v>0.2</v>
      </c>
      <c r="I14" s="10">
        <v>2</v>
      </c>
      <c r="J14" s="10">
        <f t="shared" si="0"/>
        <v>2.7</v>
      </c>
      <c r="K14" s="18">
        <f t="shared" si="1"/>
        <v>63.915</v>
      </c>
      <c r="L14" s="10"/>
    </row>
    <row r="15" ht="14.25" spans="1:12">
      <c r="A15" s="26">
        <v>11</v>
      </c>
      <c r="B15" s="5">
        <v>20210311</v>
      </c>
      <c r="C15" s="10">
        <v>81.5</v>
      </c>
      <c r="D15" s="10">
        <v>27.56</v>
      </c>
      <c r="E15" s="10">
        <v>2.94</v>
      </c>
      <c r="F15" s="10">
        <v>0</v>
      </c>
      <c r="G15" s="10">
        <v>1</v>
      </c>
      <c r="H15" s="10">
        <v>0.4</v>
      </c>
      <c r="I15" s="10">
        <v>0.9</v>
      </c>
      <c r="J15" s="10">
        <f t="shared" si="0"/>
        <v>2.3</v>
      </c>
      <c r="K15" s="18">
        <f t="shared" si="1"/>
        <v>77.625</v>
      </c>
      <c r="L15" s="10" t="s">
        <v>16</v>
      </c>
    </row>
    <row r="16" ht="14.25" spans="1:12">
      <c r="A16" s="26">
        <v>12</v>
      </c>
      <c r="B16" s="5">
        <v>20210312</v>
      </c>
      <c r="C16" s="10">
        <v>71.5</v>
      </c>
      <c r="D16" s="10">
        <v>25.64</v>
      </c>
      <c r="E16" s="10">
        <v>2.96</v>
      </c>
      <c r="F16" s="10">
        <v>0.5</v>
      </c>
      <c r="G16" s="10"/>
      <c r="H16" s="10"/>
      <c r="I16" s="10">
        <v>1.5</v>
      </c>
      <c r="J16" s="10">
        <f t="shared" si="0"/>
        <v>2</v>
      </c>
      <c r="K16" s="18">
        <f t="shared" si="1"/>
        <v>69.925</v>
      </c>
      <c r="L16" s="10" t="s">
        <v>16</v>
      </c>
    </row>
    <row r="17" ht="14.25" spans="1:12">
      <c r="A17" s="26">
        <v>13</v>
      </c>
      <c r="B17" s="5">
        <v>20210313</v>
      </c>
      <c r="C17" s="10">
        <v>73.5</v>
      </c>
      <c r="D17" s="10">
        <v>27.41</v>
      </c>
      <c r="E17" s="10">
        <v>3</v>
      </c>
      <c r="F17" s="10">
        <v>2</v>
      </c>
      <c r="G17" s="10">
        <v>2</v>
      </c>
      <c r="H17" s="10"/>
      <c r="I17" s="10">
        <v>2</v>
      </c>
      <c r="J17" s="10">
        <f t="shared" si="0"/>
        <v>6</v>
      </c>
      <c r="K17" s="18">
        <f t="shared" si="1"/>
        <v>76.835</v>
      </c>
      <c r="L17" s="10" t="s">
        <v>16</v>
      </c>
    </row>
    <row r="18" ht="14.25" spans="1:12">
      <c r="A18" s="26">
        <v>14</v>
      </c>
      <c r="B18" s="5">
        <v>20210314</v>
      </c>
      <c r="C18" s="10">
        <v>63</v>
      </c>
      <c r="D18" s="10">
        <v>18.92</v>
      </c>
      <c r="E18" s="10">
        <v>3</v>
      </c>
      <c r="F18" s="10">
        <v>2</v>
      </c>
      <c r="G18" s="10"/>
      <c r="H18" s="10">
        <v>0.4</v>
      </c>
      <c r="I18" s="10">
        <v>2</v>
      </c>
      <c r="J18" s="10">
        <f t="shared" si="0"/>
        <v>4.4</v>
      </c>
      <c r="K18" s="18">
        <f t="shared" si="1"/>
        <v>60.97</v>
      </c>
      <c r="L18" s="10"/>
    </row>
    <row r="19" ht="14.25" spans="1:12">
      <c r="A19" s="26">
        <v>15</v>
      </c>
      <c r="B19" s="5">
        <v>20210315</v>
      </c>
      <c r="C19" s="10">
        <v>75.5</v>
      </c>
      <c r="D19" s="10">
        <v>25.61</v>
      </c>
      <c r="E19" s="10">
        <v>2.96</v>
      </c>
      <c r="F19" s="10"/>
      <c r="G19" s="10">
        <v>1</v>
      </c>
      <c r="H19" s="10">
        <v>0.6</v>
      </c>
      <c r="I19" s="10">
        <v>2</v>
      </c>
      <c r="J19" s="10">
        <f t="shared" si="0"/>
        <v>3.6</v>
      </c>
      <c r="K19" s="18">
        <f t="shared" si="1"/>
        <v>73.695</v>
      </c>
      <c r="L19" s="10" t="s">
        <v>16</v>
      </c>
    </row>
    <row r="20" ht="14.25" spans="1:12">
      <c r="A20" s="26">
        <v>16</v>
      </c>
      <c r="B20" s="5">
        <v>20210316</v>
      </c>
      <c r="C20" s="10">
        <v>79.5</v>
      </c>
      <c r="D20" s="10">
        <v>18.88</v>
      </c>
      <c r="E20" s="10">
        <v>2.95</v>
      </c>
      <c r="F20" s="10">
        <v>0.25</v>
      </c>
      <c r="G20" s="10">
        <v>1.5</v>
      </c>
      <c r="H20" s="10">
        <v>1.6</v>
      </c>
      <c r="I20" s="10">
        <v>2</v>
      </c>
      <c r="J20" s="10">
        <f t="shared" si="0"/>
        <v>5.35</v>
      </c>
      <c r="K20" s="18">
        <f t="shared" si="1"/>
        <v>70.905</v>
      </c>
      <c r="L20" s="10" t="s">
        <v>16</v>
      </c>
    </row>
    <row r="21" ht="14.25" spans="1:12">
      <c r="A21" s="26">
        <v>17</v>
      </c>
      <c r="B21" s="5">
        <v>20210317</v>
      </c>
      <c r="C21" s="10">
        <v>85</v>
      </c>
      <c r="D21" s="10">
        <v>15.8</v>
      </c>
      <c r="E21" s="10">
        <v>3</v>
      </c>
      <c r="F21" s="10"/>
      <c r="G21" s="10">
        <v>1</v>
      </c>
      <c r="H21" s="10">
        <v>1.2</v>
      </c>
      <c r="I21" s="10">
        <v>2</v>
      </c>
      <c r="J21" s="10">
        <f t="shared" si="0"/>
        <v>4.2</v>
      </c>
      <c r="K21" s="18">
        <f t="shared" si="1"/>
        <v>69.75</v>
      </c>
      <c r="L21" s="10" t="s">
        <v>16</v>
      </c>
    </row>
    <row r="22" ht="14.25" spans="1:12">
      <c r="A22" s="26">
        <v>18</v>
      </c>
      <c r="B22" s="5">
        <v>20210318</v>
      </c>
      <c r="C22" s="10">
        <v>57.5</v>
      </c>
      <c r="D22" s="10">
        <v>17.31</v>
      </c>
      <c r="E22" s="10">
        <v>2.86</v>
      </c>
      <c r="F22" s="10"/>
      <c r="G22" s="10"/>
      <c r="H22" s="10"/>
      <c r="I22" s="10">
        <v>1.8</v>
      </c>
      <c r="J22" s="10">
        <f t="shared" si="0"/>
        <v>1.8</v>
      </c>
      <c r="K22" s="18">
        <f t="shared" si="1"/>
        <v>53.595</v>
      </c>
      <c r="L22" s="10"/>
    </row>
    <row r="23" ht="14.25" spans="1:12">
      <c r="A23" s="26">
        <v>19</v>
      </c>
      <c r="B23" s="5">
        <v>20210319</v>
      </c>
      <c r="C23" s="10">
        <v>71</v>
      </c>
      <c r="D23" s="10">
        <v>22.02</v>
      </c>
      <c r="E23" s="10">
        <v>2.96</v>
      </c>
      <c r="F23" s="10">
        <v>2</v>
      </c>
      <c r="G23" s="10"/>
      <c r="H23" s="10"/>
      <c r="I23" s="10">
        <v>2</v>
      </c>
      <c r="J23" s="10">
        <f t="shared" si="0"/>
        <v>4</v>
      </c>
      <c r="K23" s="18">
        <f t="shared" si="1"/>
        <v>68.03</v>
      </c>
      <c r="L23" s="10"/>
    </row>
    <row r="24" ht="14.25" spans="1:12">
      <c r="A24" s="26">
        <v>20</v>
      </c>
      <c r="B24" s="5">
        <v>20210320</v>
      </c>
      <c r="C24" s="10">
        <v>45.5</v>
      </c>
      <c r="D24" s="10">
        <v>26.85</v>
      </c>
      <c r="E24" s="10">
        <v>3</v>
      </c>
      <c r="F24" s="10">
        <v>0.5</v>
      </c>
      <c r="G24" s="10">
        <v>0.5</v>
      </c>
      <c r="H24" s="10"/>
      <c r="I24" s="10">
        <v>1.5</v>
      </c>
      <c r="J24" s="10">
        <f t="shared" si="0"/>
        <v>2.5</v>
      </c>
      <c r="K24" s="18">
        <f t="shared" si="1"/>
        <v>57.375</v>
      </c>
      <c r="L24" s="10"/>
    </row>
    <row r="25" ht="14.25" spans="1:12">
      <c r="A25" s="26">
        <v>21</v>
      </c>
      <c r="B25" s="5">
        <v>20210321</v>
      </c>
      <c r="C25" s="10">
        <v>55</v>
      </c>
      <c r="D25" s="10">
        <v>21.32</v>
      </c>
      <c r="E25" s="10">
        <v>3</v>
      </c>
      <c r="F25" s="10">
        <v>1</v>
      </c>
      <c r="G25" s="10"/>
      <c r="H25" s="10"/>
      <c r="I25" s="10">
        <v>2</v>
      </c>
      <c r="J25" s="10">
        <f t="shared" si="0"/>
        <v>3</v>
      </c>
      <c r="K25" s="18">
        <f t="shared" si="1"/>
        <v>57.57</v>
      </c>
      <c r="L25" s="10"/>
    </row>
    <row r="26" ht="14.25" spans="1:12">
      <c r="A26" s="26">
        <v>22</v>
      </c>
      <c r="B26" s="5">
        <v>20210322</v>
      </c>
      <c r="C26" s="10">
        <v>62.5</v>
      </c>
      <c r="D26" s="10">
        <v>17.48</v>
      </c>
      <c r="E26" s="10">
        <v>3</v>
      </c>
      <c r="F26" s="10"/>
      <c r="G26" s="10"/>
      <c r="H26" s="10"/>
      <c r="I26" s="10">
        <v>2</v>
      </c>
      <c r="J26" s="10">
        <f t="shared" si="0"/>
        <v>2</v>
      </c>
      <c r="K26" s="18">
        <f t="shared" si="1"/>
        <v>56.855</v>
      </c>
      <c r="L26" s="10"/>
    </row>
    <row r="27" ht="14.25" spans="1:12">
      <c r="A27" s="26">
        <v>23</v>
      </c>
      <c r="B27" s="5">
        <v>20210323</v>
      </c>
      <c r="C27" s="10">
        <v>0</v>
      </c>
      <c r="D27" s="10">
        <v>20.45</v>
      </c>
      <c r="E27" s="10">
        <v>3</v>
      </c>
      <c r="F27" s="10">
        <v>1</v>
      </c>
      <c r="G27" s="10"/>
      <c r="H27" s="10"/>
      <c r="I27" s="10">
        <v>1.8</v>
      </c>
      <c r="J27" s="10">
        <f t="shared" si="0"/>
        <v>2.8</v>
      </c>
      <c r="K27" s="18">
        <f t="shared" si="1"/>
        <v>26.25</v>
      </c>
      <c r="L27" s="10"/>
    </row>
    <row r="28" ht="14.25" spans="1:12">
      <c r="A28" s="26">
        <v>24</v>
      </c>
      <c r="B28" s="5">
        <v>20210324</v>
      </c>
      <c r="C28" s="10">
        <v>68.5</v>
      </c>
      <c r="D28" s="10">
        <v>21.6</v>
      </c>
      <c r="E28" s="10">
        <v>3</v>
      </c>
      <c r="F28" s="10"/>
      <c r="G28" s="10"/>
      <c r="H28" s="10">
        <v>0.2</v>
      </c>
      <c r="I28" s="10">
        <v>2</v>
      </c>
      <c r="J28" s="10">
        <f t="shared" si="0"/>
        <v>2.2</v>
      </c>
      <c r="K28" s="18">
        <f t="shared" si="1"/>
        <v>64.475</v>
      </c>
      <c r="L28" s="10"/>
    </row>
    <row r="29" ht="14.25" spans="1:12">
      <c r="A29" s="26">
        <v>25</v>
      </c>
      <c r="B29" s="5">
        <v>20210325</v>
      </c>
      <c r="C29" s="10">
        <v>71</v>
      </c>
      <c r="D29" s="10">
        <v>22.27</v>
      </c>
      <c r="E29" s="10">
        <v>2.98</v>
      </c>
      <c r="F29" s="10">
        <v>2</v>
      </c>
      <c r="G29" s="10"/>
      <c r="H29" s="10"/>
      <c r="I29" s="10">
        <v>2</v>
      </c>
      <c r="J29" s="10">
        <f t="shared" si="0"/>
        <v>4</v>
      </c>
      <c r="K29" s="18">
        <f t="shared" si="1"/>
        <v>68.3</v>
      </c>
      <c r="L29" s="10"/>
    </row>
    <row r="30" ht="14.25" spans="1:12">
      <c r="A30" s="26">
        <v>26</v>
      </c>
      <c r="B30" s="5">
        <v>20210326</v>
      </c>
      <c r="C30" s="10">
        <v>71.5</v>
      </c>
      <c r="D30" s="10">
        <v>23.89</v>
      </c>
      <c r="E30" s="10">
        <v>3</v>
      </c>
      <c r="F30" s="10">
        <v>0.5</v>
      </c>
      <c r="G30" s="10">
        <v>0.5</v>
      </c>
      <c r="H30" s="10"/>
      <c r="I30" s="10">
        <v>2</v>
      </c>
      <c r="J30" s="10">
        <f t="shared" si="0"/>
        <v>3</v>
      </c>
      <c r="K30" s="18">
        <f t="shared" si="1"/>
        <v>69.215</v>
      </c>
      <c r="L30" s="10"/>
    </row>
    <row r="31" ht="14.25" spans="1:12">
      <c r="A31" s="26">
        <v>27</v>
      </c>
      <c r="B31" s="5">
        <v>20210327</v>
      </c>
      <c r="C31" s="10">
        <v>65</v>
      </c>
      <c r="D31" s="10">
        <v>16.14</v>
      </c>
      <c r="E31" s="10">
        <v>3</v>
      </c>
      <c r="F31" s="10"/>
      <c r="G31" s="10"/>
      <c r="H31" s="10"/>
      <c r="I31" s="10">
        <v>2</v>
      </c>
      <c r="J31" s="10">
        <f t="shared" si="0"/>
        <v>2</v>
      </c>
      <c r="K31" s="18">
        <f t="shared" si="1"/>
        <v>56.89</v>
      </c>
      <c r="L31" s="10"/>
    </row>
    <row r="32" ht="14.25" spans="1:12">
      <c r="A32" s="26">
        <v>28</v>
      </c>
      <c r="B32" s="5">
        <v>20210328</v>
      </c>
      <c r="C32" s="10">
        <v>79</v>
      </c>
      <c r="D32" s="10">
        <v>22.26</v>
      </c>
      <c r="E32" s="10">
        <v>3</v>
      </c>
      <c r="F32" s="10">
        <v>1.5</v>
      </c>
      <c r="G32" s="10">
        <v>0.5</v>
      </c>
      <c r="H32" s="10"/>
      <c r="I32" s="10">
        <v>2</v>
      </c>
      <c r="J32" s="10">
        <f t="shared" si="0"/>
        <v>4</v>
      </c>
      <c r="K32" s="18">
        <f t="shared" si="1"/>
        <v>72.71</v>
      </c>
      <c r="L32" s="10" t="s">
        <v>16</v>
      </c>
    </row>
    <row r="33" ht="14.25" spans="1:12">
      <c r="A33" s="26">
        <v>29</v>
      </c>
      <c r="B33" s="5">
        <v>20210329</v>
      </c>
      <c r="C33" s="10">
        <v>73</v>
      </c>
      <c r="D33" s="10">
        <v>30.12</v>
      </c>
      <c r="E33" s="10">
        <v>2.98</v>
      </c>
      <c r="F33" s="10"/>
      <c r="G33" s="10">
        <v>0.5</v>
      </c>
      <c r="H33" s="10"/>
      <c r="I33" s="10">
        <v>1.8</v>
      </c>
      <c r="J33" s="10">
        <f t="shared" si="0"/>
        <v>2.3</v>
      </c>
      <c r="K33" s="18">
        <f t="shared" si="1"/>
        <v>75.55</v>
      </c>
      <c r="L33" s="10" t="s">
        <v>16</v>
      </c>
    </row>
    <row r="34" ht="14.25" spans="1:12">
      <c r="A34" s="26">
        <v>30</v>
      </c>
      <c r="B34" s="5">
        <v>20210330</v>
      </c>
      <c r="C34" s="10">
        <v>68.5</v>
      </c>
      <c r="D34" s="10">
        <v>5.56</v>
      </c>
      <c r="E34" s="10">
        <v>3</v>
      </c>
      <c r="F34" s="10">
        <v>2</v>
      </c>
      <c r="G34" s="10"/>
      <c r="H34" s="10"/>
      <c r="I34" s="10">
        <v>2</v>
      </c>
      <c r="J34" s="10">
        <f t="shared" ref="J34:J51" si="2">SUM(F34:I34)</f>
        <v>4</v>
      </c>
      <c r="K34" s="18">
        <f t="shared" si="1"/>
        <v>50.235</v>
      </c>
      <c r="L34" s="10"/>
    </row>
    <row r="35" ht="14.25" spans="1:12">
      <c r="A35" s="26">
        <v>31</v>
      </c>
      <c r="B35" s="5">
        <v>20210401</v>
      </c>
      <c r="C35" s="10">
        <v>72</v>
      </c>
      <c r="D35" s="10">
        <v>15.75</v>
      </c>
      <c r="E35" s="10">
        <v>3</v>
      </c>
      <c r="F35" s="10">
        <v>1.75</v>
      </c>
      <c r="G35" s="10">
        <v>0.5</v>
      </c>
      <c r="H35" s="10"/>
      <c r="I35" s="10">
        <v>2</v>
      </c>
      <c r="J35" s="10">
        <f t="shared" si="2"/>
        <v>4.25</v>
      </c>
      <c r="K35" s="18">
        <f t="shared" si="1"/>
        <v>62.6</v>
      </c>
      <c r="L35" s="10"/>
    </row>
    <row r="36" ht="14.25" spans="1:12">
      <c r="A36" s="26">
        <v>32</v>
      </c>
      <c r="B36" s="5">
        <v>20210402</v>
      </c>
      <c r="C36" s="10">
        <v>69</v>
      </c>
      <c r="D36" s="10">
        <v>13.8</v>
      </c>
      <c r="E36" s="10">
        <v>3</v>
      </c>
      <c r="F36" s="10"/>
      <c r="G36" s="10">
        <v>1.5</v>
      </c>
      <c r="H36" s="10">
        <v>1.6</v>
      </c>
      <c r="I36" s="10">
        <v>2</v>
      </c>
      <c r="J36" s="10">
        <f t="shared" si="2"/>
        <v>5.1</v>
      </c>
      <c r="K36" s="18">
        <f t="shared" si="1"/>
        <v>59.85</v>
      </c>
      <c r="L36" s="10"/>
    </row>
    <row r="37" ht="14.25" spans="1:12">
      <c r="A37" s="26">
        <v>33</v>
      </c>
      <c r="B37" s="5">
        <v>20210403</v>
      </c>
      <c r="C37" s="10">
        <v>74</v>
      </c>
      <c r="D37" s="10">
        <v>20.54</v>
      </c>
      <c r="E37" s="10">
        <v>3</v>
      </c>
      <c r="F37" s="10"/>
      <c r="G37" s="10">
        <v>0.5</v>
      </c>
      <c r="H37" s="10">
        <v>0.6</v>
      </c>
      <c r="I37" s="10">
        <v>2</v>
      </c>
      <c r="J37" s="10">
        <f t="shared" si="2"/>
        <v>3.1</v>
      </c>
      <c r="K37" s="18">
        <f t="shared" si="1"/>
        <v>67.34</v>
      </c>
      <c r="L37" s="10"/>
    </row>
    <row r="38" ht="14.25" spans="1:12">
      <c r="A38" s="26">
        <v>34</v>
      </c>
      <c r="B38" s="5">
        <v>20210404</v>
      </c>
      <c r="C38" s="10">
        <v>73</v>
      </c>
      <c r="D38" s="10">
        <v>20.61</v>
      </c>
      <c r="E38" s="10">
        <v>3</v>
      </c>
      <c r="F38" s="10"/>
      <c r="G38" s="10"/>
      <c r="H38" s="10"/>
      <c r="I38" s="10">
        <v>2</v>
      </c>
      <c r="J38" s="10">
        <f t="shared" si="2"/>
        <v>2</v>
      </c>
      <c r="K38" s="18">
        <f t="shared" si="1"/>
        <v>65.76</v>
      </c>
      <c r="L38" s="10"/>
    </row>
    <row r="39" ht="14.25" spans="1:12">
      <c r="A39" s="26">
        <v>35</v>
      </c>
      <c r="B39" s="5">
        <v>20210405</v>
      </c>
      <c r="C39" s="10">
        <v>71</v>
      </c>
      <c r="D39" s="10">
        <v>17.18</v>
      </c>
      <c r="E39" s="10">
        <v>3</v>
      </c>
      <c r="F39" s="10">
        <v>2</v>
      </c>
      <c r="G39" s="10">
        <v>1.5</v>
      </c>
      <c r="H39" s="10">
        <v>1.2</v>
      </c>
      <c r="I39" s="10">
        <v>0.6</v>
      </c>
      <c r="J39" s="10">
        <f t="shared" si="2"/>
        <v>5.3</v>
      </c>
      <c r="K39" s="18">
        <f t="shared" si="1"/>
        <v>64.53</v>
      </c>
      <c r="L39" s="10"/>
    </row>
    <row r="40" ht="14.25" spans="1:12">
      <c r="A40" s="26">
        <v>36</v>
      </c>
      <c r="B40" s="5">
        <v>20210406</v>
      </c>
      <c r="C40" s="10">
        <v>62</v>
      </c>
      <c r="D40" s="10">
        <v>25.64</v>
      </c>
      <c r="E40" s="10">
        <v>3</v>
      </c>
      <c r="F40" s="10"/>
      <c r="G40" s="10"/>
      <c r="H40" s="10"/>
      <c r="I40" s="10">
        <v>1.8</v>
      </c>
      <c r="J40" s="10">
        <f t="shared" si="2"/>
        <v>1.8</v>
      </c>
      <c r="K40" s="18">
        <f t="shared" si="1"/>
        <v>64.54</v>
      </c>
      <c r="L40" s="10"/>
    </row>
    <row r="41" ht="14.25" spans="1:12">
      <c r="A41" s="26">
        <v>37</v>
      </c>
      <c r="B41" s="5">
        <v>20210407</v>
      </c>
      <c r="C41" s="10">
        <v>71</v>
      </c>
      <c r="D41" s="10">
        <v>21.12</v>
      </c>
      <c r="E41" s="10">
        <v>3</v>
      </c>
      <c r="F41" s="10"/>
      <c r="G41" s="10"/>
      <c r="H41" s="10">
        <v>0.4</v>
      </c>
      <c r="I41" s="10">
        <v>1.8</v>
      </c>
      <c r="J41" s="10">
        <f t="shared" si="2"/>
        <v>2.2</v>
      </c>
      <c r="K41" s="18">
        <f t="shared" si="1"/>
        <v>65.37</v>
      </c>
      <c r="L41" s="10"/>
    </row>
    <row r="42" ht="14.25" spans="1:12">
      <c r="A42" s="26">
        <v>38</v>
      </c>
      <c r="B42" s="5">
        <v>20210408</v>
      </c>
      <c r="C42" s="10">
        <v>76.5</v>
      </c>
      <c r="D42" s="10">
        <v>11.2</v>
      </c>
      <c r="E42" s="10">
        <v>3</v>
      </c>
      <c r="F42" s="10">
        <v>2</v>
      </c>
      <c r="G42" s="10">
        <v>1.5</v>
      </c>
      <c r="H42" s="10">
        <v>1.4</v>
      </c>
      <c r="I42" s="10">
        <v>2</v>
      </c>
      <c r="J42" s="10">
        <f t="shared" si="2"/>
        <v>6.9</v>
      </c>
      <c r="K42" s="18">
        <f t="shared" si="1"/>
        <v>63.175</v>
      </c>
      <c r="L42" s="10"/>
    </row>
    <row r="43" ht="14.25" spans="1:12">
      <c r="A43" s="26">
        <v>39</v>
      </c>
      <c r="B43" s="5">
        <v>20210409</v>
      </c>
      <c r="C43" s="10">
        <v>71</v>
      </c>
      <c r="D43" s="10">
        <v>32.24</v>
      </c>
      <c r="E43" s="10">
        <v>3</v>
      </c>
      <c r="F43" s="10">
        <v>2</v>
      </c>
      <c r="G43" s="10">
        <v>1</v>
      </c>
      <c r="H43" s="10"/>
      <c r="I43" s="10">
        <v>2</v>
      </c>
      <c r="J43" s="10">
        <f t="shared" si="2"/>
        <v>5</v>
      </c>
      <c r="K43" s="18">
        <f t="shared" si="1"/>
        <v>79.29</v>
      </c>
      <c r="L43" s="10" t="s">
        <v>16</v>
      </c>
    </row>
    <row r="44" ht="14.25" spans="1:12">
      <c r="A44" s="26">
        <v>40</v>
      </c>
      <c r="B44" s="5">
        <v>20210410</v>
      </c>
      <c r="C44" s="10">
        <v>79.5</v>
      </c>
      <c r="D44" s="10">
        <v>17.73</v>
      </c>
      <c r="E44" s="10">
        <v>3</v>
      </c>
      <c r="F44" s="10"/>
      <c r="G44" s="10">
        <v>1</v>
      </c>
      <c r="H44" s="10">
        <v>0.4</v>
      </c>
      <c r="I44" s="10">
        <v>1.2</v>
      </c>
      <c r="J44" s="10">
        <f t="shared" si="2"/>
        <v>2.6</v>
      </c>
      <c r="K44" s="18">
        <f t="shared" si="1"/>
        <v>67.055</v>
      </c>
      <c r="L44" s="10"/>
    </row>
    <row r="45" ht="14.25" spans="1:12">
      <c r="A45" s="26">
        <v>41</v>
      </c>
      <c r="B45" s="5">
        <v>20210411</v>
      </c>
      <c r="C45" s="10">
        <v>81.5</v>
      </c>
      <c r="D45" s="10">
        <v>19.23</v>
      </c>
      <c r="E45" s="10">
        <v>3</v>
      </c>
      <c r="F45" s="10"/>
      <c r="G45" s="10">
        <v>0.5</v>
      </c>
      <c r="H45" s="10">
        <v>0.2</v>
      </c>
      <c r="I45" s="10">
        <v>2</v>
      </c>
      <c r="J45" s="10">
        <f t="shared" si="2"/>
        <v>2.7</v>
      </c>
      <c r="K45" s="18">
        <f t="shared" si="1"/>
        <v>69.755</v>
      </c>
      <c r="L45" s="10" t="s">
        <v>16</v>
      </c>
    </row>
    <row r="46" ht="14.25" spans="1:12">
      <c r="A46" s="26">
        <v>42</v>
      </c>
      <c r="B46" s="5">
        <v>20210412</v>
      </c>
      <c r="C46" s="10">
        <v>79</v>
      </c>
      <c r="D46" s="10">
        <v>22.66</v>
      </c>
      <c r="E46" s="10">
        <v>3</v>
      </c>
      <c r="F46" s="10">
        <v>0.5</v>
      </c>
      <c r="G46" s="10"/>
      <c r="H46" s="10">
        <v>0.2</v>
      </c>
      <c r="I46" s="10">
        <v>2</v>
      </c>
      <c r="J46" s="10">
        <f t="shared" si="2"/>
        <v>2.7</v>
      </c>
      <c r="K46" s="18">
        <f t="shared" si="1"/>
        <v>71.81</v>
      </c>
      <c r="L46" s="10" t="s">
        <v>16</v>
      </c>
    </row>
    <row r="47" ht="14.25" spans="1:12">
      <c r="A47" s="26">
        <v>43</v>
      </c>
      <c r="B47" s="5">
        <v>20210413</v>
      </c>
      <c r="C47" s="10">
        <v>83.5</v>
      </c>
      <c r="D47" s="10">
        <v>22.26</v>
      </c>
      <c r="E47" s="10">
        <v>3</v>
      </c>
      <c r="F47" s="10">
        <v>0.25</v>
      </c>
      <c r="G47" s="10"/>
      <c r="H47" s="10"/>
      <c r="I47" s="10">
        <v>2</v>
      </c>
      <c r="J47" s="10">
        <f t="shared" si="2"/>
        <v>2.25</v>
      </c>
      <c r="K47" s="18">
        <f t="shared" si="1"/>
        <v>73.435</v>
      </c>
      <c r="L47" s="10" t="s">
        <v>16</v>
      </c>
    </row>
    <row r="48" ht="14.25" spans="1:12">
      <c r="A48" s="26">
        <v>44</v>
      </c>
      <c r="B48" s="5">
        <v>20210414</v>
      </c>
      <c r="C48" s="10">
        <v>75.5</v>
      </c>
      <c r="D48" s="10">
        <v>23.85</v>
      </c>
      <c r="E48" s="10">
        <v>3</v>
      </c>
      <c r="F48" s="10">
        <v>0.5</v>
      </c>
      <c r="G48" s="10"/>
      <c r="H48" s="10">
        <v>0.2</v>
      </c>
      <c r="I48" s="10">
        <v>2</v>
      </c>
      <c r="J48" s="10">
        <f t="shared" si="2"/>
        <v>2.7</v>
      </c>
      <c r="K48" s="18">
        <f t="shared" si="1"/>
        <v>71.075</v>
      </c>
      <c r="L48" s="10" t="s">
        <v>16</v>
      </c>
    </row>
    <row r="49" ht="14.25" spans="1:12">
      <c r="A49" s="26">
        <v>45</v>
      </c>
      <c r="B49" s="5">
        <v>20210415</v>
      </c>
      <c r="C49" s="10">
        <v>64.5</v>
      </c>
      <c r="D49" s="10">
        <v>12.71</v>
      </c>
      <c r="E49" s="10">
        <v>3</v>
      </c>
      <c r="F49" s="10">
        <v>1</v>
      </c>
      <c r="G49" s="10"/>
      <c r="H49" s="10"/>
      <c r="I49" s="10">
        <v>2</v>
      </c>
      <c r="J49" s="10">
        <f t="shared" si="2"/>
        <v>3</v>
      </c>
      <c r="K49" s="18">
        <f t="shared" si="1"/>
        <v>54.185</v>
      </c>
      <c r="L49" s="10"/>
    </row>
    <row r="50" ht="14.25" spans="1:12">
      <c r="A50" s="26">
        <v>46</v>
      </c>
      <c r="B50" s="5">
        <v>20210416</v>
      </c>
      <c r="C50" s="10">
        <v>81</v>
      </c>
      <c r="D50" s="10">
        <v>29.31</v>
      </c>
      <c r="E50" s="10">
        <v>3</v>
      </c>
      <c r="F50" s="10">
        <v>2</v>
      </c>
      <c r="G50" s="10">
        <v>0.5</v>
      </c>
      <c r="H50" s="10">
        <v>0.6</v>
      </c>
      <c r="I50" s="10">
        <v>2</v>
      </c>
      <c r="J50" s="10">
        <f t="shared" si="2"/>
        <v>5.1</v>
      </c>
      <c r="K50" s="18">
        <f t="shared" si="1"/>
        <v>81.96</v>
      </c>
      <c r="L50" s="10" t="s">
        <v>16</v>
      </c>
    </row>
    <row r="51" ht="14.25" spans="1:12">
      <c r="A51" s="26">
        <v>47</v>
      </c>
      <c r="B51" s="5">
        <v>20210417</v>
      </c>
      <c r="C51" s="10">
        <v>68</v>
      </c>
      <c r="D51" s="10">
        <v>20.54</v>
      </c>
      <c r="E51" s="10">
        <v>2.96</v>
      </c>
      <c r="F51" s="10">
        <v>1</v>
      </c>
      <c r="G51" s="10"/>
      <c r="H51" s="10"/>
      <c r="I51" s="10">
        <v>1.8</v>
      </c>
      <c r="J51" s="10">
        <f t="shared" si="2"/>
        <v>2.8</v>
      </c>
      <c r="K51" s="18">
        <f t="shared" si="1"/>
        <v>63.7</v>
      </c>
      <c r="L51" s="10"/>
    </row>
    <row r="52" spans="1:11">
      <c r="A52" s="24" t="s">
        <v>32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</row>
  </sheetData>
  <mergeCells count="11">
    <mergeCell ref="A1:L1"/>
    <mergeCell ref="A2:E2"/>
    <mergeCell ref="F3:J3"/>
    <mergeCell ref="A52:K52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433070866141732" right="0.393700787401575" top="0.34" bottom="0.33" header="0.17" footer="0.17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workbookViewId="0">
      <pane ySplit="4" topLeftCell="A5" activePane="bottomLeft" state="frozen"/>
      <selection/>
      <selection pane="bottomLeft" activeCell="M11" sqref="M11"/>
    </sheetView>
  </sheetViews>
  <sheetFormatPr defaultColWidth="9" defaultRowHeight="13.5"/>
  <cols>
    <col min="1" max="1" width="5.25" customWidth="1"/>
    <col min="2" max="2" width="9.5" customWidth="1"/>
    <col min="3" max="3" width="5.875" customWidth="1"/>
    <col min="4" max="4" width="7.125" customWidth="1"/>
    <col min="5" max="5" width="5.875" style="21" customWidth="1"/>
    <col min="6" max="6" width="5.25" style="21" customWidth="1"/>
    <col min="7" max="9" width="7.125" style="21" customWidth="1"/>
    <col min="10" max="10" width="5.25" customWidth="1"/>
    <col min="11" max="11" width="6.875" customWidth="1"/>
    <col min="12" max="12" width="7.375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5.5" spans="1:11">
      <c r="A2" s="2" t="s">
        <v>33</v>
      </c>
      <c r="B2" s="2"/>
      <c r="C2" s="2"/>
      <c r="D2" s="2"/>
      <c r="E2" s="2"/>
      <c r="F2" s="3"/>
      <c r="G2" s="3"/>
      <c r="H2" s="3"/>
      <c r="I2" s="3"/>
      <c r="J2" s="3"/>
      <c r="K2" s="3"/>
    </row>
    <row r="3" ht="27" customHeight="1" spans="1:12">
      <c r="A3" s="4" t="s">
        <v>2</v>
      </c>
      <c r="B3" s="5" t="s">
        <v>3</v>
      </c>
      <c r="C3" s="6" t="s">
        <v>28</v>
      </c>
      <c r="D3" s="6" t="s">
        <v>29</v>
      </c>
      <c r="E3" s="6" t="s">
        <v>30</v>
      </c>
      <c r="F3" s="7" t="s">
        <v>7</v>
      </c>
      <c r="G3" s="8"/>
      <c r="H3" s="8"/>
      <c r="I3" s="8"/>
      <c r="J3" s="15"/>
      <c r="K3" s="12" t="s">
        <v>8</v>
      </c>
      <c r="L3" s="16" t="s">
        <v>9</v>
      </c>
    </row>
    <row r="4" ht="30.75" customHeight="1" spans="1:12">
      <c r="A4" s="9"/>
      <c r="B4" s="5"/>
      <c r="C4" s="6"/>
      <c r="D4" s="6"/>
      <c r="E4" s="6"/>
      <c r="F4" s="6" t="s">
        <v>31</v>
      </c>
      <c r="G4" s="10" t="s">
        <v>11</v>
      </c>
      <c r="H4" s="10" t="s">
        <v>12</v>
      </c>
      <c r="I4" s="10" t="s">
        <v>13</v>
      </c>
      <c r="J4" s="17" t="s">
        <v>14</v>
      </c>
      <c r="K4" s="13"/>
      <c r="L4" s="16"/>
    </row>
    <row r="5" ht="14.25" spans="1:12">
      <c r="A5" s="13">
        <v>1</v>
      </c>
      <c r="B5" s="5">
        <v>20210501</v>
      </c>
      <c r="C5" s="10">
        <v>69</v>
      </c>
      <c r="D5" s="22">
        <v>23.97</v>
      </c>
      <c r="E5" s="10">
        <v>3</v>
      </c>
      <c r="F5" s="10"/>
      <c r="G5" s="10">
        <v>0.5</v>
      </c>
      <c r="H5" s="10"/>
      <c r="I5" s="10">
        <v>1.5</v>
      </c>
      <c r="J5" s="10">
        <f>SUM(F5:I5)</f>
        <v>2</v>
      </c>
      <c r="K5" s="18">
        <f>C5*0.55+D5+E5+J5</f>
        <v>66.92</v>
      </c>
      <c r="L5" s="10"/>
    </row>
    <row r="6" ht="14.25" spans="1:12">
      <c r="A6" s="13">
        <v>2</v>
      </c>
      <c r="B6" s="5">
        <v>20210502</v>
      </c>
      <c r="C6" s="10">
        <v>88</v>
      </c>
      <c r="D6" s="10">
        <v>20.23</v>
      </c>
      <c r="E6" s="10">
        <v>3</v>
      </c>
      <c r="F6" s="10">
        <v>0.5</v>
      </c>
      <c r="G6" s="10">
        <v>0.5</v>
      </c>
      <c r="H6" s="10">
        <v>0.4</v>
      </c>
      <c r="I6" s="10">
        <v>2</v>
      </c>
      <c r="J6" s="10">
        <f t="shared" ref="J6:J43" si="0">SUM(F6:I6)</f>
        <v>3.4</v>
      </c>
      <c r="K6" s="18">
        <f t="shared" ref="K6:K43" si="1">C6*0.55+D6+E6+J6</f>
        <v>75.03</v>
      </c>
      <c r="L6" s="10" t="s">
        <v>16</v>
      </c>
    </row>
    <row r="7" ht="14.25" spans="1:12">
      <c r="A7" s="13">
        <v>3</v>
      </c>
      <c r="B7" s="5">
        <v>20210503</v>
      </c>
      <c r="C7" s="10">
        <v>87</v>
      </c>
      <c r="D7" s="22">
        <v>22.61</v>
      </c>
      <c r="E7" s="10">
        <v>3</v>
      </c>
      <c r="F7" s="10">
        <v>1.5</v>
      </c>
      <c r="G7" s="10">
        <v>0.5</v>
      </c>
      <c r="H7" s="10">
        <v>0.6</v>
      </c>
      <c r="I7" s="10">
        <v>1.8</v>
      </c>
      <c r="J7" s="10">
        <f t="shared" si="0"/>
        <v>4.4</v>
      </c>
      <c r="K7" s="18">
        <f t="shared" si="1"/>
        <v>77.86</v>
      </c>
      <c r="L7" s="10" t="s">
        <v>16</v>
      </c>
    </row>
    <row r="8" ht="14.25" spans="1:12">
      <c r="A8" s="13">
        <v>4</v>
      </c>
      <c r="B8" s="5">
        <v>20210504</v>
      </c>
      <c r="C8" s="10">
        <v>88</v>
      </c>
      <c r="D8" s="10">
        <v>23.09</v>
      </c>
      <c r="E8" s="10">
        <v>3</v>
      </c>
      <c r="F8" s="10"/>
      <c r="G8" s="10"/>
      <c r="H8" s="10"/>
      <c r="I8" s="10">
        <v>1.8</v>
      </c>
      <c r="J8" s="10">
        <f t="shared" si="0"/>
        <v>1.8</v>
      </c>
      <c r="K8" s="18">
        <f t="shared" si="1"/>
        <v>76.29</v>
      </c>
      <c r="L8" s="10" t="s">
        <v>16</v>
      </c>
    </row>
    <row r="9" ht="14.25" spans="1:12">
      <c r="A9" s="13">
        <v>5</v>
      </c>
      <c r="B9" s="5">
        <v>20210505</v>
      </c>
      <c r="C9" s="10">
        <v>78</v>
      </c>
      <c r="D9" s="10">
        <v>27.33</v>
      </c>
      <c r="E9" s="10">
        <v>2.94</v>
      </c>
      <c r="F9" s="10"/>
      <c r="G9" s="10"/>
      <c r="H9" s="10">
        <v>0.2</v>
      </c>
      <c r="I9" s="10">
        <v>2</v>
      </c>
      <c r="J9" s="10">
        <f t="shared" si="0"/>
        <v>2.2</v>
      </c>
      <c r="K9" s="18">
        <f t="shared" si="1"/>
        <v>75.37</v>
      </c>
      <c r="L9" s="10" t="s">
        <v>16</v>
      </c>
    </row>
    <row r="10" ht="14.25" spans="1:12">
      <c r="A10" s="13">
        <v>6</v>
      </c>
      <c r="B10" s="5">
        <v>20210506</v>
      </c>
      <c r="C10" s="10">
        <v>52</v>
      </c>
      <c r="D10" s="10">
        <v>22.69</v>
      </c>
      <c r="E10" s="10">
        <v>2.88</v>
      </c>
      <c r="F10" s="10"/>
      <c r="G10" s="10"/>
      <c r="H10" s="10"/>
      <c r="I10" s="10">
        <v>2</v>
      </c>
      <c r="J10" s="10">
        <f t="shared" si="0"/>
        <v>2</v>
      </c>
      <c r="K10" s="18">
        <f t="shared" si="1"/>
        <v>56.17</v>
      </c>
      <c r="L10" s="10"/>
    </row>
    <row r="11" ht="14.25" spans="1:12">
      <c r="A11" s="13">
        <v>7</v>
      </c>
      <c r="B11" s="5">
        <v>20210507</v>
      </c>
      <c r="C11" s="10">
        <v>65</v>
      </c>
      <c r="D11" s="10">
        <v>25.7</v>
      </c>
      <c r="E11" s="10">
        <v>2.9</v>
      </c>
      <c r="F11" s="10">
        <v>0.5</v>
      </c>
      <c r="G11" s="10">
        <v>1</v>
      </c>
      <c r="H11" s="10">
        <v>0.4</v>
      </c>
      <c r="I11" s="10">
        <v>2</v>
      </c>
      <c r="J11" s="10">
        <f t="shared" si="0"/>
        <v>3.9</v>
      </c>
      <c r="K11" s="18">
        <f t="shared" si="1"/>
        <v>68.25</v>
      </c>
      <c r="L11" s="23" t="s">
        <v>16</v>
      </c>
    </row>
    <row r="12" ht="14.25" spans="1:12">
      <c r="A12" s="13">
        <v>8</v>
      </c>
      <c r="B12" s="5">
        <v>20210508</v>
      </c>
      <c r="C12" s="10">
        <v>73</v>
      </c>
      <c r="D12" s="10">
        <v>27.9</v>
      </c>
      <c r="E12" s="10">
        <v>3</v>
      </c>
      <c r="F12" s="10">
        <v>0.5</v>
      </c>
      <c r="G12" s="10">
        <v>1</v>
      </c>
      <c r="H12" s="10">
        <v>0.6</v>
      </c>
      <c r="I12" s="10">
        <v>2</v>
      </c>
      <c r="J12" s="10">
        <f t="shared" si="0"/>
        <v>4.1</v>
      </c>
      <c r="K12" s="18">
        <f t="shared" si="1"/>
        <v>75.15</v>
      </c>
      <c r="L12" s="10" t="s">
        <v>16</v>
      </c>
    </row>
    <row r="13" ht="14.25" spans="1:12">
      <c r="A13" s="13">
        <v>9</v>
      </c>
      <c r="B13" s="5">
        <v>20210509</v>
      </c>
      <c r="C13" s="10">
        <v>72</v>
      </c>
      <c r="D13" s="10">
        <v>17.47</v>
      </c>
      <c r="E13" s="10">
        <v>3</v>
      </c>
      <c r="F13" s="10">
        <v>1</v>
      </c>
      <c r="G13" s="10">
        <v>0.5</v>
      </c>
      <c r="H13" s="10"/>
      <c r="I13" s="10">
        <v>2</v>
      </c>
      <c r="J13" s="10">
        <f t="shared" si="0"/>
        <v>3.5</v>
      </c>
      <c r="K13" s="18">
        <f t="shared" si="1"/>
        <v>63.57</v>
      </c>
      <c r="L13" s="10"/>
    </row>
    <row r="14" ht="14.25" spans="1:12">
      <c r="A14" s="13">
        <v>10</v>
      </c>
      <c r="B14" s="5">
        <v>20210510</v>
      </c>
      <c r="C14" s="10">
        <v>51</v>
      </c>
      <c r="D14" s="10">
        <v>15.76</v>
      </c>
      <c r="E14" s="10">
        <v>3</v>
      </c>
      <c r="F14" s="10">
        <v>2</v>
      </c>
      <c r="G14" s="10">
        <v>1</v>
      </c>
      <c r="H14" s="10">
        <v>0.6</v>
      </c>
      <c r="I14" s="10">
        <v>2</v>
      </c>
      <c r="J14" s="10">
        <f t="shared" si="0"/>
        <v>5.6</v>
      </c>
      <c r="K14" s="18">
        <f t="shared" si="1"/>
        <v>52.41</v>
      </c>
      <c r="L14" s="10"/>
    </row>
    <row r="15" ht="14.25" spans="1:12">
      <c r="A15" s="13">
        <v>11</v>
      </c>
      <c r="B15" s="5">
        <v>20210511</v>
      </c>
      <c r="C15" s="10">
        <v>82</v>
      </c>
      <c r="D15" s="10">
        <v>17.93</v>
      </c>
      <c r="E15" s="10">
        <v>3</v>
      </c>
      <c r="F15" s="10"/>
      <c r="G15" s="10"/>
      <c r="H15" s="10"/>
      <c r="I15" s="10">
        <v>0.6</v>
      </c>
      <c r="J15" s="10">
        <f t="shared" si="0"/>
        <v>0.6</v>
      </c>
      <c r="K15" s="18">
        <f t="shared" si="1"/>
        <v>66.63</v>
      </c>
      <c r="L15" s="10"/>
    </row>
    <row r="16" ht="14.25" spans="1:12">
      <c r="A16" s="13">
        <v>12</v>
      </c>
      <c r="B16" s="5">
        <v>20210512</v>
      </c>
      <c r="C16" s="10">
        <v>72</v>
      </c>
      <c r="D16" s="10">
        <v>33</v>
      </c>
      <c r="E16" s="10">
        <v>3</v>
      </c>
      <c r="F16" s="10">
        <v>2</v>
      </c>
      <c r="G16" s="10">
        <v>2</v>
      </c>
      <c r="H16" s="10">
        <v>0.8</v>
      </c>
      <c r="I16" s="10">
        <v>2</v>
      </c>
      <c r="J16" s="10">
        <f t="shared" si="0"/>
        <v>6.8</v>
      </c>
      <c r="K16" s="18">
        <f t="shared" si="1"/>
        <v>82.4</v>
      </c>
      <c r="L16" s="10" t="s">
        <v>16</v>
      </c>
    </row>
    <row r="17" ht="14.25" spans="1:12">
      <c r="A17" s="13">
        <v>13</v>
      </c>
      <c r="B17" s="5">
        <v>20210513</v>
      </c>
      <c r="C17" s="10">
        <v>62</v>
      </c>
      <c r="D17" s="10">
        <v>10.74</v>
      </c>
      <c r="E17" s="10">
        <v>3</v>
      </c>
      <c r="F17" s="10">
        <v>2</v>
      </c>
      <c r="G17" s="10">
        <v>1</v>
      </c>
      <c r="H17" s="10"/>
      <c r="I17" s="10">
        <v>2</v>
      </c>
      <c r="J17" s="10">
        <f t="shared" si="0"/>
        <v>5</v>
      </c>
      <c r="K17" s="18">
        <f t="shared" si="1"/>
        <v>52.84</v>
      </c>
      <c r="L17" s="10"/>
    </row>
    <row r="18" ht="14.25" spans="1:12">
      <c r="A18" s="13">
        <v>14</v>
      </c>
      <c r="B18" s="5">
        <v>20210514</v>
      </c>
      <c r="C18" s="10">
        <v>23</v>
      </c>
      <c r="D18" s="10">
        <v>14.89</v>
      </c>
      <c r="E18" s="10">
        <v>3</v>
      </c>
      <c r="F18" s="10">
        <v>1</v>
      </c>
      <c r="G18" s="10"/>
      <c r="H18" s="10"/>
      <c r="I18" s="10">
        <v>1.2</v>
      </c>
      <c r="J18" s="10">
        <f t="shared" si="0"/>
        <v>2.2</v>
      </c>
      <c r="K18" s="18">
        <f t="shared" si="1"/>
        <v>32.74</v>
      </c>
      <c r="L18" s="10"/>
    </row>
    <row r="19" ht="14.25" spans="1:12">
      <c r="A19" s="13">
        <v>15</v>
      </c>
      <c r="B19" s="5">
        <v>20210515</v>
      </c>
      <c r="C19" s="10">
        <v>89</v>
      </c>
      <c r="D19" s="10">
        <v>12.52</v>
      </c>
      <c r="E19" s="10">
        <v>3</v>
      </c>
      <c r="F19" s="10"/>
      <c r="G19" s="10"/>
      <c r="H19" s="10"/>
      <c r="I19" s="10">
        <v>2</v>
      </c>
      <c r="J19" s="10">
        <f t="shared" si="0"/>
        <v>2</v>
      </c>
      <c r="K19" s="18">
        <f t="shared" si="1"/>
        <v>66.47</v>
      </c>
      <c r="L19" s="10"/>
    </row>
    <row r="20" ht="14.25" spans="1:12">
      <c r="A20" s="13">
        <v>16</v>
      </c>
      <c r="B20" s="5">
        <v>20210516</v>
      </c>
      <c r="C20" s="10">
        <v>55</v>
      </c>
      <c r="D20" s="10">
        <v>16.8</v>
      </c>
      <c r="E20" s="10">
        <v>2.83</v>
      </c>
      <c r="F20" s="10"/>
      <c r="G20" s="10"/>
      <c r="H20" s="10"/>
      <c r="I20" s="10">
        <v>0.3</v>
      </c>
      <c r="J20" s="10">
        <f t="shared" si="0"/>
        <v>0.3</v>
      </c>
      <c r="K20" s="18">
        <f t="shared" si="1"/>
        <v>50.18</v>
      </c>
      <c r="L20" s="10"/>
    </row>
    <row r="21" ht="14.25" spans="1:12">
      <c r="A21" s="13">
        <v>17</v>
      </c>
      <c r="B21" s="5">
        <v>20210517</v>
      </c>
      <c r="C21" s="10">
        <v>65</v>
      </c>
      <c r="D21" s="10">
        <v>23.25</v>
      </c>
      <c r="E21" s="10">
        <v>3</v>
      </c>
      <c r="F21" s="10">
        <v>2</v>
      </c>
      <c r="G21" s="10">
        <v>0.5</v>
      </c>
      <c r="H21" s="10"/>
      <c r="I21" s="10">
        <v>2</v>
      </c>
      <c r="J21" s="10">
        <f t="shared" si="0"/>
        <v>4.5</v>
      </c>
      <c r="K21" s="18">
        <f t="shared" si="1"/>
        <v>66.5</v>
      </c>
      <c r="L21" s="10"/>
    </row>
    <row r="22" s="20" customFormat="1" ht="14.25" spans="1:12">
      <c r="A22" s="13">
        <v>18</v>
      </c>
      <c r="B22" s="5">
        <v>20210518</v>
      </c>
      <c r="C22" s="23">
        <v>52</v>
      </c>
      <c r="D22" s="23">
        <v>27.9</v>
      </c>
      <c r="E22" s="23">
        <v>3</v>
      </c>
      <c r="F22" s="23">
        <v>1</v>
      </c>
      <c r="G22" s="23"/>
      <c r="H22" s="23">
        <v>0.4</v>
      </c>
      <c r="I22" s="23">
        <v>2</v>
      </c>
      <c r="J22" s="10">
        <f t="shared" si="0"/>
        <v>3.4</v>
      </c>
      <c r="K22" s="18">
        <f t="shared" si="1"/>
        <v>62.9</v>
      </c>
      <c r="L22" s="25"/>
    </row>
    <row r="23" ht="14.25" spans="1:12">
      <c r="A23" s="13">
        <v>19</v>
      </c>
      <c r="B23" s="5">
        <v>20210519</v>
      </c>
      <c r="C23" s="10">
        <v>83</v>
      </c>
      <c r="D23" s="10">
        <v>24.5</v>
      </c>
      <c r="E23" s="10">
        <v>3</v>
      </c>
      <c r="F23" s="10"/>
      <c r="G23" s="10">
        <v>1</v>
      </c>
      <c r="H23" s="10">
        <v>0.2</v>
      </c>
      <c r="I23" s="10">
        <v>2</v>
      </c>
      <c r="J23" s="10">
        <f t="shared" si="0"/>
        <v>3.2</v>
      </c>
      <c r="K23" s="18">
        <f t="shared" si="1"/>
        <v>76.35</v>
      </c>
      <c r="L23" s="10" t="s">
        <v>16</v>
      </c>
    </row>
    <row r="24" ht="14.25" spans="1:12">
      <c r="A24" s="13">
        <v>20</v>
      </c>
      <c r="B24" s="5">
        <v>20210520</v>
      </c>
      <c r="C24" s="10">
        <v>63</v>
      </c>
      <c r="D24" s="10">
        <v>19.96</v>
      </c>
      <c r="E24" s="10">
        <v>3</v>
      </c>
      <c r="F24" s="10"/>
      <c r="G24" s="10">
        <v>0.5</v>
      </c>
      <c r="H24" s="10">
        <v>0.2</v>
      </c>
      <c r="I24" s="10">
        <v>1.8</v>
      </c>
      <c r="J24" s="10">
        <f t="shared" si="0"/>
        <v>2.5</v>
      </c>
      <c r="K24" s="18">
        <f t="shared" si="1"/>
        <v>60.11</v>
      </c>
      <c r="L24" s="10"/>
    </row>
    <row r="25" ht="14.25" spans="1:12">
      <c r="A25" s="13">
        <v>21</v>
      </c>
      <c r="B25" s="5">
        <v>20210521</v>
      </c>
      <c r="C25" s="10">
        <v>62</v>
      </c>
      <c r="D25" s="10">
        <v>24.16</v>
      </c>
      <c r="E25" s="10">
        <v>3</v>
      </c>
      <c r="F25" s="10"/>
      <c r="G25" s="10">
        <v>0.5</v>
      </c>
      <c r="H25" s="10"/>
      <c r="I25" s="10">
        <v>2</v>
      </c>
      <c r="J25" s="10">
        <f t="shared" si="0"/>
        <v>2.5</v>
      </c>
      <c r="K25" s="18">
        <f t="shared" si="1"/>
        <v>63.76</v>
      </c>
      <c r="L25" s="10"/>
    </row>
    <row r="26" ht="14.25" spans="1:12">
      <c r="A26" s="13">
        <v>22</v>
      </c>
      <c r="B26" s="5">
        <v>20210522</v>
      </c>
      <c r="C26" s="10">
        <v>72</v>
      </c>
      <c r="D26" s="10">
        <v>23.03</v>
      </c>
      <c r="E26" s="10">
        <v>3</v>
      </c>
      <c r="F26" s="10">
        <v>1</v>
      </c>
      <c r="G26" s="10">
        <v>1.5</v>
      </c>
      <c r="H26" s="10">
        <v>2.6</v>
      </c>
      <c r="I26" s="10">
        <v>2</v>
      </c>
      <c r="J26" s="10">
        <f t="shared" si="0"/>
        <v>7.1</v>
      </c>
      <c r="K26" s="18">
        <f t="shared" si="1"/>
        <v>72.73</v>
      </c>
      <c r="L26" s="10" t="s">
        <v>16</v>
      </c>
    </row>
    <row r="27" ht="14.25" spans="1:12">
      <c r="A27" s="13">
        <v>23</v>
      </c>
      <c r="B27" s="5">
        <v>20210523</v>
      </c>
      <c r="C27" s="10">
        <v>62</v>
      </c>
      <c r="D27" s="10">
        <v>12.76</v>
      </c>
      <c r="E27" s="10">
        <v>3</v>
      </c>
      <c r="F27" s="10"/>
      <c r="G27" s="10">
        <v>0.5</v>
      </c>
      <c r="H27" s="10">
        <v>3</v>
      </c>
      <c r="I27" s="10">
        <v>2</v>
      </c>
      <c r="J27" s="10">
        <f t="shared" si="0"/>
        <v>5.5</v>
      </c>
      <c r="K27" s="18">
        <f t="shared" si="1"/>
        <v>55.36</v>
      </c>
      <c r="L27" s="10"/>
    </row>
    <row r="28" ht="14.25" spans="1:12">
      <c r="A28" s="13">
        <v>24</v>
      </c>
      <c r="B28" s="5">
        <v>20210524</v>
      </c>
      <c r="C28" s="10">
        <v>34</v>
      </c>
      <c r="D28" s="10">
        <v>29.94</v>
      </c>
      <c r="E28" s="10">
        <v>3</v>
      </c>
      <c r="F28" s="10">
        <v>2</v>
      </c>
      <c r="G28" s="10">
        <v>0.5</v>
      </c>
      <c r="H28" s="10" t="s">
        <v>15</v>
      </c>
      <c r="I28" s="10">
        <v>2</v>
      </c>
      <c r="J28" s="10">
        <f t="shared" si="0"/>
        <v>4.5</v>
      </c>
      <c r="K28" s="18">
        <f t="shared" si="1"/>
        <v>56.14</v>
      </c>
      <c r="L28" s="10"/>
    </row>
    <row r="29" ht="14.25" spans="1:12">
      <c r="A29" s="13">
        <v>25</v>
      </c>
      <c r="B29" s="5">
        <v>20210525</v>
      </c>
      <c r="C29" s="10">
        <v>60</v>
      </c>
      <c r="D29" s="10">
        <v>22.41</v>
      </c>
      <c r="E29" s="10">
        <v>3</v>
      </c>
      <c r="F29" s="10">
        <v>1.5</v>
      </c>
      <c r="G29" s="10"/>
      <c r="H29" s="10">
        <v>0.6</v>
      </c>
      <c r="I29" s="10">
        <v>2</v>
      </c>
      <c r="J29" s="10">
        <f t="shared" si="0"/>
        <v>4.1</v>
      </c>
      <c r="K29" s="18">
        <f t="shared" si="1"/>
        <v>62.51</v>
      </c>
      <c r="L29" s="10"/>
    </row>
    <row r="30" ht="14.25" spans="1:12">
      <c r="A30" s="13">
        <v>26</v>
      </c>
      <c r="B30" s="5">
        <v>20210526</v>
      </c>
      <c r="C30" s="10">
        <v>47</v>
      </c>
      <c r="D30" s="10">
        <v>17.71</v>
      </c>
      <c r="E30" s="10">
        <v>2.96</v>
      </c>
      <c r="F30" s="10"/>
      <c r="G30" s="10"/>
      <c r="H30" s="10"/>
      <c r="I30" s="10"/>
      <c r="J30" s="10">
        <f t="shared" si="0"/>
        <v>0</v>
      </c>
      <c r="K30" s="18">
        <f t="shared" si="1"/>
        <v>46.52</v>
      </c>
      <c r="L30" s="10"/>
    </row>
    <row r="31" ht="14.25" spans="1:12">
      <c r="A31" s="13">
        <v>27</v>
      </c>
      <c r="B31" s="5">
        <v>20210527</v>
      </c>
      <c r="C31" s="10">
        <v>59</v>
      </c>
      <c r="D31" s="10">
        <v>16.27</v>
      </c>
      <c r="E31" s="10">
        <v>3</v>
      </c>
      <c r="F31" s="10">
        <v>2</v>
      </c>
      <c r="G31" s="10">
        <v>1</v>
      </c>
      <c r="H31" s="10"/>
      <c r="I31" s="10">
        <v>2</v>
      </c>
      <c r="J31" s="10">
        <f t="shared" si="0"/>
        <v>5</v>
      </c>
      <c r="K31" s="18">
        <f t="shared" si="1"/>
        <v>56.72</v>
      </c>
      <c r="L31" s="10"/>
    </row>
    <row r="32" ht="14.25" spans="1:12">
      <c r="A32" s="13">
        <v>28</v>
      </c>
      <c r="B32" s="5">
        <v>20210528</v>
      </c>
      <c r="C32" s="10">
        <v>60</v>
      </c>
      <c r="D32" s="10">
        <v>24.64</v>
      </c>
      <c r="E32" s="10">
        <v>3</v>
      </c>
      <c r="F32" s="10"/>
      <c r="G32" s="10"/>
      <c r="H32" s="10"/>
      <c r="I32" s="10">
        <v>2</v>
      </c>
      <c r="J32" s="10">
        <f t="shared" si="0"/>
        <v>2</v>
      </c>
      <c r="K32" s="18">
        <f t="shared" si="1"/>
        <v>62.64</v>
      </c>
      <c r="L32" s="10"/>
    </row>
    <row r="33" ht="14.25" spans="1:12">
      <c r="A33" s="13">
        <v>29</v>
      </c>
      <c r="B33" s="5">
        <v>20210529</v>
      </c>
      <c r="C33" s="10">
        <v>76</v>
      </c>
      <c r="D33" s="10">
        <v>25.3</v>
      </c>
      <c r="E33" s="10">
        <v>3</v>
      </c>
      <c r="F33" s="10"/>
      <c r="G33" s="10"/>
      <c r="H33" s="10"/>
      <c r="I33" s="10">
        <v>1.2</v>
      </c>
      <c r="J33" s="10">
        <f t="shared" si="0"/>
        <v>1.2</v>
      </c>
      <c r="K33" s="18">
        <f t="shared" si="1"/>
        <v>71.3</v>
      </c>
      <c r="L33" s="23" t="s">
        <v>16</v>
      </c>
    </row>
    <row r="34" ht="14.25" spans="1:12">
      <c r="A34" s="13">
        <v>30</v>
      </c>
      <c r="B34" s="5">
        <v>20210530</v>
      </c>
      <c r="C34" s="10">
        <v>65</v>
      </c>
      <c r="D34" s="10">
        <v>28.05</v>
      </c>
      <c r="E34" s="10">
        <v>3</v>
      </c>
      <c r="F34" s="10"/>
      <c r="G34" s="10"/>
      <c r="H34" s="10"/>
      <c r="I34" s="10">
        <v>2</v>
      </c>
      <c r="J34" s="10">
        <f t="shared" si="0"/>
        <v>2</v>
      </c>
      <c r="K34" s="18">
        <f t="shared" si="1"/>
        <v>68.8</v>
      </c>
      <c r="L34" s="23" t="s">
        <v>16</v>
      </c>
    </row>
    <row r="35" ht="14.25" spans="1:12">
      <c r="A35" s="13">
        <v>31</v>
      </c>
      <c r="B35" s="5">
        <v>20210601</v>
      </c>
      <c r="C35" s="10">
        <v>43</v>
      </c>
      <c r="D35" s="10">
        <v>17.88</v>
      </c>
      <c r="E35" s="10">
        <v>3</v>
      </c>
      <c r="F35" s="10"/>
      <c r="G35" s="10"/>
      <c r="H35" s="10"/>
      <c r="I35" s="10">
        <v>1.8</v>
      </c>
      <c r="J35" s="10">
        <f t="shared" si="0"/>
        <v>1.8</v>
      </c>
      <c r="K35" s="18">
        <f t="shared" si="1"/>
        <v>46.33</v>
      </c>
      <c r="L35" s="23"/>
    </row>
    <row r="36" ht="14.25" spans="1:12">
      <c r="A36" s="13">
        <v>32</v>
      </c>
      <c r="B36" s="5">
        <v>20210602</v>
      </c>
      <c r="C36" s="10">
        <v>74</v>
      </c>
      <c r="D36" s="10">
        <v>26.92</v>
      </c>
      <c r="E36" s="10">
        <v>3</v>
      </c>
      <c r="F36" s="10"/>
      <c r="G36" s="10"/>
      <c r="H36" s="10"/>
      <c r="I36" s="10">
        <v>2</v>
      </c>
      <c r="J36" s="10">
        <f t="shared" si="0"/>
        <v>2</v>
      </c>
      <c r="K36" s="18">
        <f t="shared" si="1"/>
        <v>72.62</v>
      </c>
      <c r="L36" s="23" t="s">
        <v>16</v>
      </c>
    </row>
    <row r="37" ht="14.25" spans="1:12">
      <c r="A37" s="13">
        <v>33</v>
      </c>
      <c r="B37" s="5">
        <v>20210603</v>
      </c>
      <c r="C37" s="10">
        <v>76</v>
      </c>
      <c r="D37" s="10">
        <v>26.09</v>
      </c>
      <c r="E37" s="10">
        <v>3</v>
      </c>
      <c r="F37" s="10">
        <v>1.25</v>
      </c>
      <c r="G37" s="10">
        <v>0.5</v>
      </c>
      <c r="H37" s="10"/>
      <c r="I37" s="10">
        <v>1.5</v>
      </c>
      <c r="J37" s="10">
        <f t="shared" si="0"/>
        <v>3.25</v>
      </c>
      <c r="K37" s="18">
        <f t="shared" si="1"/>
        <v>74.14</v>
      </c>
      <c r="L37" s="10" t="s">
        <v>16</v>
      </c>
    </row>
    <row r="38" ht="14.25" spans="1:12">
      <c r="A38" s="13">
        <v>34</v>
      </c>
      <c r="B38" s="5">
        <v>20210604</v>
      </c>
      <c r="C38" s="10">
        <v>79</v>
      </c>
      <c r="D38" s="10">
        <v>29.81</v>
      </c>
      <c r="E38" s="10">
        <v>3</v>
      </c>
      <c r="F38" s="10"/>
      <c r="G38" s="10">
        <v>1</v>
      </c>
      <c r="H38" s="10">
        <v>1.2</v>
      </c>
      <c r="I38" s="10">
        <v>2</v>
      </c>
      <c r="J38" s="10">
        <f t="shared" si="0"/>
        <v>4.2</v>
      </c>
      <c r="K38" s="18">
        <f t="shared" si="1"/>
        <v>80.46</v>
      </c>
      <c r="L38" s="10" t="s">
        <v>16</v>
      </c>
    </row>
    <row r="39" ht="14.25" spans="1:12">
      <c r="A39" s="13">
        <v>35</v>
      </c>
      <c r="B39" s="5">
        <v>20210605</v>
      </c>
      <c r="C39" s="10">
        <v>50</v>
      </c>
      <c r="D39" s="10">
        <v>20.52</v>
      </c>
      <c r="E39" s="10">
        <v>3</v>
      </c>
      <c r="F39" s="10">
        <v>1</v>
      </c>
      <c r="G39" s="10">
        <v>0.5</v>
      </c>
      <c r="H39" s="10"/>
      <c r="I39" s="10">
        <v>2</v>
      </c>
      <c r="J39" s="10">
        <f t="shared" si="0"/>
        <v>3.5</v>
      </c>
      <c r="K39" s="18">
        <f t="shared" si="1"/>
        <v>54.52</v>
      </c>
      <c r="L39" s="10"/>
    </row>
    <row r="40" ht="14.25" spans="1:12">
      <c r="A40" s="13">
        <v>36</v>
      </c>
      <c r="B40" s="5">
        <v>20210606</v>
      </c>
      <c r="C40" s="10">
        <v>72</v>
      </c>
      <c r="D40" s="10">
        <v>18</v>
      </c>
      <c r="E40" s="10">
        <v>3</v>
      </c>
      <c r="F40" s="10">
        <v>2</v>
      </c>
      <c r="G40" s="10">
        <v>0.5</v>
      </c>
      <c r="H40" s="10"/>
      <c r="I40" s="10">
        <v>1.8</v>
      </c>
      <c r="J40" s="10">
        <f t="shared" si="0"/>
        <v>4.3</v>
      </c>
      <c r="K40" s="18">
        <f t="shared" si="1"/>
        <v>64.9</v>
      </c>
      <c r="L40" s="10"/>
    </row>
    <row r="41" ht="14.25" spans="1:12">
      <c r="A41" s="13">
        <v>37</v>
      </c>
      <c r="B41" s="5">
        <v>20210607</v>
      </c>
      <c r="C41" s="10">
        <v>65</v>
      </c>
      <c r="D41" s="10">
        <v>16.15</v>
      </c>
      <c r="E41" s="10">
        <v>3</v>
      </c>
      <c r="F41" s="10">
        <v>2</v>
      </c>
      <c r="G41" s="10">
        <v>1</v>
      </c>
      <c r="H41" s="10"/>
      <c r="I41" s="10">
        <v>2</v>
      </c>
      <c r="J41" s="10">
        <f t="shared" si="0"/>
        <v>5</v>
      </c>
      <c r="K41" s="18">
        <f t="shared" si="1"/>
        <v>59.9</v>
      </c>
      <c r="L41" s="10"/>
    </row>
    <row r="42" ht="14.25" spans="1:12">
      <c r="A42" s="13">
        <v>38</v>
      </c>
      <c r="B42" s="5">
        <v>20210608</v>
      </c>
      <c r="C42" s="10">
        <v>77</v>
      </c>
      <c r="D42" s="10">
        <v>11.35</v>
      </c>
      <c r="E42" s="10">
        <v>3</v>
      </c>
      <c r="F42" s="10"/>
      <c r="G42" s="10">
        <v>0.5</v>
      </c>
      <c r="H42" s="10">
        <v>1</v>
      </c>
      <c r="I42" s="10"/>
      <c r="J42" s="10">
        <f t="shared" si="0"/>
        <v>1.5</v>
      </c>
      <c r="K42" s="18">
        <f t="shared" si="1"/>
        <v>58.2</v>
      </c>
      <c r="L42" s="10"/>
    </row>
    <row r="43" ht="14.25" spans="1:12">
      <c r="A43" s="13">
        <v>39</v>
      </c>
      <c r="B43" s="5">
        <v>20210609</v>
      </c>
      <c r="C43" s="10">
        <v>70</v>
      </c>
      <c r="D43" s="10">
        <v>14.51</v>
      </c>
      <c r="E43" s="10">
        <v>3</v>
      </c>
      <c r="F43" s="10">
        <v>2</v>
      </c>
      <c r="G43" s="10">
        <v>0.5</v>
      </c>
      <c r="H43" s="10"/>
      <c r="I43" s="10">
        <v>1.8</v>
      </c>
      <c r="J43" s="10">
        <f t="shared" si="0"/>
        <v>4.3</v>
      </c>
      <c r="K43" s="18">
        <f t="shared" si="1"/>
        <v>60.31</v>
      </c>
      <c r="L43" s="10"/>
    </row>
    <row r="44" spans="1:11">
      <c r="A44" s="24" t="s">
        <v>34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</row>
  </sheetData>
  <mergeCells count="11">
    <mergeCell ref="A1:L1"/>
    <mergeCell ref="A2:E2"/>
    <mergeCell ref="F3:J3"/>
    <mergeCell ref="A44:K44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354330708661417" right="0.15748031496063" top="0.47244094488189" bottom="0.551181102362205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pane ySplit="4" topLeftCell="A5" activePane="bottomLeft" state="frozen"/>
      <selection/>
      <selection pane="bottomLeft" activeCell="F17" sqref="F17"/>
    </sheetView>
  </sheetViews>
  <sheetFormatPr defaultColWidth="9" defaultRowHeight="13.5"/>
  <cols>
    <col min="1" max="1" width="5.25" customWidth="1"/>
    <col min="2" max="2" width="11.75" customWidth="1"/>
    <col min="3" max="3" width="5.25" customWidth="1"/>
    <col min="4" max="4" width="6.75" customWidth="1"/>
    <col min="5" max="5" width="5" customWidth="1"/>
    <col min="6" max="6" width="5.25" customWidth="1"/>
    <col min="7" max="9" width="7.125" customWidth="1"/>
    <col min="10" max="10" width="5.25" customWidth="1"/>
    <col min="11" max="11" width="7.125" customWidth="1"/>
    <col min="12" max="12" width="8.25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5.5" spans="1:11">
      <c r="A2" s="2" t="s">
        <v>35</v>
      </c>
      <c r="B2" s="2"/>
      <c r="C2" s="2"/>
      <c r="D2" s="2"/>
      <c r="E2" s="2"/>
      <c r="F2" s="3"/>
      <c r="G2" s="3"/>
      <c r="H2" s="3"/>
      <c r="I2" s="3"/>
      <c r="J2" s="3"/>
      <c r="K2" s="3"/>
    </row>
    <row r="3" ht="24" customHeight="1" spans="1:12">
      <c r="A3" s="12" t="s">
        <v>2</v>
      </c>
      <c r="B3" s="5" t="s">
        <v>3</v>
      </c>
      <c r="C3" s="6" t="s">
        <v>28</v>
      </c>
      <c r="D3" s="6" t="s">
        <v>29</v>
      </c>
      <c r="E3" s="6" t="s">
        <v>30</v>
      </c>
      <c r="F3" s="7" t="s">
        <v>7</v>
      </c>
      <c r="G3" s="8"/>
      <c r="H3" s="8"/>
      <c r="I3" s="8"/>
      <c r="J3" s="15"/>
      <c r="K3" s="12" t="s">
        <v>8</v>
      </c>
      <c r="L3" s="16" t="s">
        <v>9</v>
      </c>
    </row>
    <row r="4" ht="39" customHeight="1" spans="1:12">
      <c r="A4" s="13"/>
      <c r="B4" s="5"/>
      <c r="C4" s="6"/>
      <c r="D4" s="6"/>
      <c r="E4" s="6"/>
      <c r="F4" s="6" t="s">
        <v>31</v>
      </c>
      <c r="G4" s="10" t="s">
        <v>11</v>
      </c>
      <c r="H4" s="10" t="s">
        <v>12</v>
      </c>
      <c r="I4" s="10" t="s">
        <v>13</v>
      </c>
      <c r="J4" s="17" t="s">
        <v>14</v>
      </c>
      <c r="K4" s="13"/>
      <c r="L4" s="16"/>
    </row>
    <row r="5" ht="17.25" customHeight="1" spans="1:12">
      <c r="A5" s="6">
        <v>1</v>
      </c>
      <c r="B5" s="5">
        <v>20210418</v>
      </c>
      <c r="C5" s="6">
        <v>78</v>
      </c>
      <c r="D5" s="6">
        <v>21.47</v>
      </c>
      <c r="E5" s="6">
        <v>3</v>
      </c>
      <c r="F5" s="10"/>
      <c r="G5" s="10"/>
      <c r="H5" s="10">
        <v>0.2</v>
      </c>
      <c r="I5" s="10"/>
      <c r="J5" s="17">
        <f>SUM(F5:I5)</f>
        <v>0.2</v>
      </c>
      <c r="K5" s="18">
        <f>C5*0.55+D5+E5+J5</f>
        <v>67.57</v>
      </c>
      <c r="L5" s="10" t="s">
        <v>16</v>
      </c>
    </row>
    <row r="6" ht="17.25" customHeight="1" spans="1:12">
      <c r="A6" s="6">
        <v>2</v>
      </c>
      <c r="B6" s="5">
        <v>20210419</v>
      </c>
      <c r="C6" s="6">
        <v>70</v>
      </c>
      <c r="D6" s="6">
        <v>16.41</v>
      </c>
      <c r="E6" s="6">
        <v>3</v>
      </c>
      <c r="F6" s="10"/>
      <c r="G6" s="10"/>
      <c r="H6" s="10"/>
      <c r="I6" s="10">
        <v>0.9</v>
      </c>
      <c r="J6" s="17">
        <f t="shared" ref="J6:J15" si="0">SUM(F6:I6)</f>
        <v>0.9</v>
      </c>
      <c r="K6" s="18">
        <f t="shared" ref="K6:K15" si="1">C6*0.55+D6+E6+J6</f>
        <v>58.81</v>
      </c>
      <c r="L6" s="10"/>
    </row>
    <row r="7" ht="17.25" customHeight="1" spans="1:12">
      <c r="A7" s="6">
        <v>3</v>
      </c>
      <c r="B7" s="5">
        <v>20210420</v>
      </c>
      <c r="C7" s="6">
        <v>78</v>
      </c>
      <c r="D7" s="6">
        <v>17.65</v>
      </c>
      <c r="E7" s="6">
        <v>3</v>
      </c>
      <c r="F7" s="10">
        <v>0.75</v>
      </c>
      <c r="G7" s="10"/>
      <c r="H7" s="10"/>
      <c r="I7" s="10">
        <v>0.6</v>
      </c>
      <c r="J7" s="17">
        <f t="shared" si="0"/>
        <v>1.35</v>
      </c>
      <c r="K7" s="18">
        <f t="shared" si="1"/>
        <v>64.9</v>
      </c>
      <c r="L7" s="10" t="s">
        <v>16</v>
      </c>
    </row>
    <row r="8" ht="17.25" customHeight="1" spans="1:12">
      <c r="A8" s="6">
        <v>4</v>
      </c>
      <c r="B8" s="5">
        <v>20210421</v>
      </c>
      <c r="C8" s="6">
        <v>71</v>
      </c>
      <c r="D8" s="6">
        <v>14.72</v>
      </c>
      <c r="E8" s="6">
        <v>3</v>
      </c>
      <c r="F8" s="10">
        <v>0.5</v>
      </c>
      <c r="G8" s="10"/>
      <c r="H8" s="10"/>
      <c r="I8" s="10">
        <v>0.6</v>
      </c>
      <c r="J8" s="17">
        <f t="shared" si="0"/>
        <v>1.1</v>
      </c>
      <c r="K8" s="18">
        <f t="shared" si="1"/>
        <v>57.87</v>
      </c>
      <c r="L8" s="10"/>
    </row>
    <row r="9" ht="17.25" customHeight="1" spans="1:12">
      <c r="A9" s="6">
        <v>5</v>
      </c>
      <c r="B9" s="5">
        <v>20210422</v>
      </c>
      <c r="C9" s="6">
        <v>81</v>
      </c>
      <c r="D9" s="6">
        <v>13.18</v>
      </c>
      <c r="E9" s="6">
        <v>3</v>
      </c>
      <c r="F9" s="10"/>
      <c r="G9" s="10">
        <v>0.5</v>
      </c>
      <c r="H9" s="10"/>
      <c r="I9" s="10">
        <v>1.8</v>
      </c>
      <c r="J9" s="17">
        <f t="shared" si="0"/>
        <v>2.3</v>
      </c>
      <c r="K9" s="18">
        <f t="shared" si="1"/>
        <v>63.03</v>
      </c>
      <c r="L9" s="10" t="s">
        <v>16</v>
      </c>
    </row>
    <row r="10" ht="17.25" customHeight="1" spans="1:12">
      <c r="A10" s="6">
        <v>6</v>
      </c>
      <c r="B10" s="5">
        <v>20210423</v>
      </c>
      <c r="C10" s="10">
        <v>75</v>
      </c>
      <c r="D10" s="10">
        <v>13.18</v>
      </c>
      <c r="E10" s="10">
        <v>3</v>
      </c>
      <c r="F10" s="10">
        <v>1</v>
      </c>
      <c r="G10" s="10"/>
      <c r="H10" s="10"/>
      <c r="I10" s="10">
        <v>1.2</v>
      </c>
      <c r="J10" s="17">
        <f t="shared" si="0"/>
        <v>2.2</v>
      </c>
      <c r="K10" s="18">
        <f t="shared" si="1"/>
        <v>59.63</v>
      </c>
      <c r="L10" s="10"/>
    </row>
    <row r="11" ht="17.25" customHeight="1" spans="1:12">
      <c r="A11" s="6">
        <v>7</v>
      </c>
      <c r="B11" s="5">
        <v>20210424</v>
      </c>
      <c r="C11" s="10">
        <v>71</v>
      </c>
      <c r="D11" s="10">
        <v>17.04</v>
      </c>
      <c r="E11" s="10">
        <v>3</v>
      </c>
      <c r="F11" s="10"/>
      <c r="G11" s="10"/>
      <c r="H11" s="10"/>
      <c r="I11" s="10">
        <v>1.2</v>
      </c>
      <c r="J11" s="17">
        <f t="shared" si="0"/>
        <v>1.2</v>
      </c>
      <c r="K11" s="18">
        <f t="shared" si="1"/>
        <v>60.29</v>
      </c>
      <c r="L11" s="10"/>
    </row>
    <row r="12" ht="17.25" customHeight="1" spans="1:12">
      <c r="A12" s="6">
        <v>8</v>
      </c>
      <c r="B12" s="5">
        <v>20210425</v>
      </c>
      <c r="C12" s="10">
        <v>73</v>
      </c>
      <c r="D12" s="10">
        <v>14.37</v>
      </c>
      <c r="E12" s="10">
        <v>2.93</v>
      </c>
      <c r="F12" s="10">
        <v>2</v>
      </c>
      <c r="G12" s="10"/>
      <c r="H12" s="10"/>
      <c r="I12" s="10">
        <v>2</v>
      </c>
      <c r="J12" s="17">
        <f t="shared" si="0"/>
        <v>4</v>
      </c>
      <c r="K12" s="18">
        <f t="shared" si="1"/>
        <v>61.45</v>
      </c>
      <c r="L12" s="10" t="s">
        <v>16</v>
      </c>
    </row>
    <row r="13" ht="17.25" customHeight="1" spans="1:12">
      <c r="A13" s="6">
        <v>9</v>
      </c>
      <c r="B13" s="5">
        <v>20210426</v>
      </c>
      <c r="C13" s="10">
        <v>81</v>
      </c>
      <c r="D13" s="10">
        <v>17.07</v>
      </c>
      <c r="E13" s="10">
        <v>2.95</v>
      </c>
      <c r="F13" s="10">
        <v>1</v>
      </c>
      <c r="G13" s="10"/>
      <c r="H13" s="10"/>
      <c r="I13" s="10">
        <v>0.6</v>
      </c>
      <c r="J13" s="17">
        <f t="shared" si="0"/>
        <v>1.6</v>
      </c>
      <c r="K13" s="18">
        <f t="shared" si="1"/>
        <v>66.17</v>
      </c>
      <c r="L13" s="10" t="s">
        <v>16</v>
      </c>
    </row>
    <row r="14" ht="17.25" customHeight="1" spans="1:12">
      <c r="A14" s="6">
        <v>10</v>
      </c>
      <c r="B14" s="5">
        <v>20210427</v>
      </c>
      <c r="C14" s="10">
        <v>83</v>
      </c>
      <c r="D14" s="10">
        <v>18.94</v>
      </c>
      <c r="E14" s="10">
        <v>3</v>
      </c>
      <c r="F14" s="10"/>
      <c r="G14" s="10">
        <v>1</v>
      </c>
      <c r="H14" s="10">
        <v>1</v>
      </c>
      <c r="I14" s="10">
        <v>1.5</v>
      </c>
      <c r="J14" s="17">
        <f t="shared" si="0"/>
        <v>3.5</v>
      </c>
      <c r="K14" s="18">
        <f t="shared" si="1"/>
        <v>71.09</v>
      </c>
      <c r="L14" s="10" t="s">
        <v>16</v>
      </c>
    </row>
    <row r="15" ht="17.25" customHeight="1" spans="1:12">
      <c r="A15" s="6">
        <v>11</v>
      </c>
      <c r="B15" s="5">
        <v>20210428</v>
      </c>
      <c r="C15" s="10">
        <v>80</v>
      </c>
      <c r="D15" s="10">
        <v>13.33</v>
      </c>
      <c r="E15" s="10">
        <v>2.98</v>
      </c>
      <c r="F15" s="10"/>
      <c r="G15" s="10"/>
      <c r="H15" s="10"/>
      <c r="I15" s="10">
        <v>1.2</v>
      </c>
      <c r="J15" s="17">
        <f t="shared" si="0"/>
        <v>1.2</v>
      </c>
      <c r="K15" s="18">
        <f t="shared" si="1"/>
        <v>61.51</v>
      </c>
      <c r="L15" s="10" t="s">
        <v>16</v>
      </c>
    </row>
    <row r="16" ht="16.5" customHeight="1" spans="1:11">
      <c r="A16" s="11" t="s">
        <v>36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</sheetData>
  <mergeCells count="11">
    <mergeCell ref="A1:L1"/>
    <mergeCell ref="A2:E2"/>
    <mergeCell ref="F3:J3"/>
    <mergeCell ref="A16:K16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393700787401575" right="0.275590551181102" top="0.59055118110236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pane ySplit="4" topLeftCell="A5" activePane="bottomLeft" state="frozen"/>
      <selection/>
      <selection pane="bottomLeft" activeCell="N16" sqref="N16"/>
    </sheetView>
  </sheetViews>
  <sheetFormatPr defaultColWidth="9" defaultRowHeight="13.5"/>
  <cols>
    <col min="1" max="1" width="5.25" customWidth="1"/>
    <col min="2" max="2" width="12.875" customWidth="1"/>
    <col min="3" max="5" width="5.375" customWidth="1"/>
    <col min="6" max="6" width="5.25" customWidth="1"/>
    <col min="7" max="9" width="7.125" customWidth="1"/>
    <col min="10" max="10" width="5.25" customWidth="1"/>
    <col min="11" max="11" width="6.875" customWidth="1"/>
    <col min="12" max="12" width="7.5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5.5" spans="1:11">
      <c r="A2" s="2" t="s">
        <v>37</v>
      </c>
      <c r="B2" s="2"/>
      <c r="C2" s="2"/>
      <c r="D2" s="2"/>
      <c r="E2" s="2"/>
      <c r="F2" s="3"/>
      <c r="G2" s="3"/>
      <c r="H2" s="3"/>
      <c r="I2" s="3"/>
      <c r="J2" s="3"/>
      <c r="K2" s="3"/>
    </row>
    <row r="3" ht="24" customHeight="1" spans="1:12">
      <c r="A3" s="4" t="s">
        <v>2</v>
      </c>
      <c r="B3" s="5" t="s">
        <v>3</v>
      </c>
      <c r="C3" s="6" t="s">
        <v>28</v>
      </c>
      <c r="D3" s="6" t="s">
        <v>38</v>
      </c>
      <c r="E3" s="6" t="s">
        <v>30</v>
      </c>
      <c r="F3" s="7" t="s">
        <v>7</v>
      </c>
      <c r="G3" s="8"/>
      <c r="H3" s="8"/>
      <c r="I3" s="8"/>
      <c r="J3" s="15"/>
      <c r="K3" s="12" t="s">
        <v>8</v>
      </c>
      <c r="L3" s="16" t="s">
        <v>9</v>
      </c>
    </row>
    <row r="4" ht="31.5" customHeight="1" spans="1:12">
      <c r="A4" s="9"/>
      <c r="B4" s="5"/>
      <c r="C4" s="6"/>
      <c r="D4" s="6"/>
      <c r="E4" s="6"/>
      <c r="F4" s="6" t="s">
        <v>31</v>
      </c>
      <c r="G4" s="10" t="s">
        <v>11</v>
      </c>
      <c r="H4" s="10" t="s">
        <v>12</v>
      </c>
      <c r="I4" s="10" t="s">
        <v>13</v>
      </c>
      <c r="J4" s="17" t="s">
        <v>14</v>
      </c>
      <c r="K4" s="13"/>
      <c r="L4" s="16"/>
    </row>
    <row r="5" ht="21" customHeight="1" spans="1:12">
      <c r="A5" s="6">
        <v>1</v>
      </c>
      <c r="B5" s="5">
        <v>20210610</v>
      </c>
      <c r="C5" s="6">
        <v>83.5</v>
      </c>
      <c r="D5" s="6"/>
      <c r="E5" s="6">
        <v>3</v>
      </c>
      <c r="F5" s="10"/>
      <c r="G5" s="10">
        <v>0.5</v>
      </c>
      <c r="H5" s="10">
        <v>3.6</v>
      </c>
      <c r="I5" s="10">
        <v>1.8</v>
      </c>
      <c r="J5" s="17">
        <f>SUM(F5:I5)</f>
        <v>5.9</v>
      </c>
      <c r="K5" s="18">
        <f>C5*0.55+D5+E5+J5</f>
        <v>54.825</v>
      </c>
      <c r="L5" s="10" t="s">
        <v>16</v>
      </c>
    </row>
    <row r="6" ht="21" customHeight="1" spans="1:12">
      <c r="A6" s="6">
        <v>2</v>
      </c>
      <c r="B6" s="5">
        <v>20210611</v>
      </c>
      <c r="C6" s="6">
        <v>66</v>
      </c>
      <c r="D6" s="6"/>
      <c r="E6" s="6">
        <v>3</v>
      </c>
      <c r="F6" s="10"/>
      <c r="G6" s="10"/>
      <c r="H6" s="10">
        <v>1.4</v>
      </c>
      <c r="I6" s="10">
        <v>2</v>
      </c>
      <c r="J6" s="17">
        <f t="shared" ref="J6:J8" si="0">SUM(F6:I6)</f>
        <v>3.4</v>
      </c>
      <c r="K6" s="18">
        <f t="shared" ref="K6:K8" si="1">C6*0.55+D6+E6+J6</f>
        <v>42.7</v>
      </c>
      <c r="L6" s="10"/>
    </row>
    <row r="7" ht="21" customHeight="1" spans="1:12">
      <c r="A7" s="6">
        <v>3</v>
      </c>
      <c r="B7" s="5">
        <v>20210612</v>
      </c>
      <c r="C7" s="6">
        <v>76</v>
      </c>
      <c r="D7" s="6"/>
      <c r="E7" s="6">
        <v>3</v>
      </c>
      <c r="F7" s="10"/>
      <c r="G7" s="10">
        <v>0.5</v>
      </c>
      <c r="H7" s="10">
        <v>1.8</v>
      </c>
      <c r="I7" s="10">
        <v>0.6</v>
      </c>
      <c r="J7" s="17">
        <f t="shared" si="0"/>
        <v>2.9</v>
      </c>
      <c r="K7" s="18">
        <f t="shared" si="1"/>
        <v>47.7</v>
      </c>
      <c r="L7" s="10" t="s">
        <v>16</v>
      </c>
    </row>
    <row r="8" ht="21" customHeight="1" spans="1:12">
      <c r="A8" s="6">
        <v>4</v>
      </c>
      <c r="B8" s="5">
        <v>20210613</v>
      </c>
      <c r="C8" s="6">
        <v>81</v>
      </c>
      <c r="D8" s="6"/>
      <c r="E8" s="6">
        <v>2.95</v>
      </c>
      <c r="F8" s="10">
        <v>0.5</v>
      </c>
      <c r="G8" s="10"/>
      <c r="H8" s="10">
        <v>1.6</v>
      </c>
      <c r="I8" s="10">
        <v>1.5</v>
      </c>
      <c r="J8" s="17">
        <f t="shared" si="0"/>
        <v>3.6</v>
      </c>
      <c r="K8" s="18">
        <f t="shared" si="1"/>
        <v>51.1</v>
      </c>
      <c r="L8" s="10" t="s">
        <v>16</v>
      </c>
    </row>
    <row r="9" ht="21" customHeight="1" spans="1:11">
      <c r="A9" s="11" t="s">
        <v>36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ht="25.5" spans="1:11">
      <c r="A10" s="2" t="s">
        <v>39</v>
      </c>
      <c r="B10" s="2"/>
      <c r="C10" s="2"/>
      <c r="D10" s="2"/>
      <c r="E10" s="2"/>
      <c r="F10" s="3"/>
      <c r="G10" s="3"/>
      <c r="H10" s="3"/>
      <c r="I10" s="3"/>
      <c r="J10" s="3"/>
      <c r="K10" s="3"/>
    </row>
    <row r="11" ht="24" customHeight="1" spans="1:12">
      <c r="A11" s="12" t="s">
        <v>2</v>
      </c>
      <c r="B11" s="5" t="s">
        <v>3</v>
      </c>
      <c r="C11" s="6" t="s">
        <v>28</v>
      </c>
      <c r="D11" s="6" t="s">
        <v>38</v>
      </c>
      <c r="E11" s="6" t="s">
        <v>30</v>
      </c>
      <c r="F11" s="7" t="s">
        <v>7</v>
      </c>
      <c r="G11" s="8"/>
      <c r="H11" s="8"/>
      <c r="I11" s="8"/>
      <c r="J11" s="15"/>
      <c r="K11" s="12" t="s">
        <v>8</v>
      </c>
      <c r="L11" s="16" t="s">
        <v>9</v>
      </c>
    </row>
    <row r="12" ht="28.5" customHeight="1" spans="1:12">
      <c r="A12" s="13"/>
      <c r="B12" s="5"/>
      <c r="C12" s="6"/>
      <c r="D12" s="6"/>
      <c r="E12" s="6"/>
      <c r="F12" s="6" t="s">
        <v>31</v>
      </c>
      <c r="G12" s="10" t="s">
        <v>11</v>
      </c>
      <c r="H12" s="10" t="s">
        <v>12</v>
      </c>
      <c r="I12" s="10" t="s">
        <v>13</v>
      </c>
      <c r="J12" s="17" t="s">
        <v>14</v>
      </c>
      <c r="K12" s="13"/>
      <c r="L12" s="16"/>
    </row>
    <row r="13" ht="17.25" customHeight="1" spans="1:12">
      <c r="A13" s="6">
        <v>1</v>
      </c>
      <c r="B13" s="5">
        <v>20210614</v>
      </c>
      <c r="C13" s="10">
        <v>39</v>
      </c>
      <c r="D13" s="10"/>
      <c r="E13" s="10">
        <v>3</v>
      </c>
      <c r="F13" s="10" t="s">
        <v>15</v>
      </c>
      <c r="G13" s="10"/>
      <c r="H13" s="10">
        <v>1.4</v>
      </c>
      <c r="I13" s="10">
        <v>2</v>
      </c>
      <c r="J13" s="17">
        <f t="shared" ref="J13:J14" si="2">SUM(F13:I13)</f>
        <v>3.4</v>
      </c>
      <c r="K13" s="18">
        <f>C13*0.55+D13+E13+J13</f>
        <v>27.85</v>
      </c>
      <c r="L13" s="10" t="s">
        <v>16</v>
      </c>
    </row>
    <row r="14" ht="17.25" customHeight="1" spans="1:12">
      <c r="A14" s="6">
        <v>2</v>
      </c>
      <c r="B14" s="5">
        <v>20210615</v>
      </c>
      <c r="C14" s="10">
        <v>0</v>
      </c>
      <c r="D14" s="10"/>
      <c r="E14" s="10">
        <v>3</v>
      </c>
      <c r="F14" s="10"/>
      <c r="G14" s="10"/>
      <c r="H14" s="10"/>
      <c r="I14" s="10"/>
      <c r="J14" s="17">
        <f t="shared" si="2"/>
        <v>0</v>
      </c>
      <c r="K14" s="18">
        <f>C14*0.55+D14+E14+J14</f>
        <v>3</v>
      </c>
      <c r="L14" s="19"/>
    </row>
    <row r="15" spans="1:11">
      <c r="A15" s="14" t="s">
        <v>40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</sheetData>
  <mergeCells count="21">
    <mergeCell ref="A1:L1"/>
    <mergeCell ref="A2:E2"/>
    <mergeCell ref="F3:J3"/>
    <mergeCell ref="A9:K9"/>
    <mergeCell ref="A10:E10"/>
    <mergeCell ref="F11:J11"/>
    <mergeCell ref="A15:K15"/>
    <mergeCell ref="A3:A4"/>
    <mergeCell ref="A11:A12"/>
    <mergeCell ref="B3:B4"/>
    <mergeCell ref="B11:B12"/>
    <mergeCell ref="C3:C4"/>
    <mergeCell ref="C11:C12"/>
    <mergeCell ref="D3:D4"/>
    <mergeCell ref="D11:D12"/>
    <mergeCell ref="E3:E4"/>
    <mergeCell ref="E11:E12"/>
    <mergeCell ref="K3:K4"/>
    <mergeCell ref="K11:K12"/>
    <mergeCell ref="L3:L4"/>
    <mergeCell ref="L11:L12"/>
  </mergeCells>
  <printOptions horizontalCentered="1"/>
  <pageMargins left="0.47244094488189" right="0.433070866141732" top="0.79" bottom="0.43307086614173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初中语文</vt:lpstr>
      <vt:lpstr>初中数学</vt:lpstr>
      <vt:lpstr>初中英语</vt:lpstr>
      <vt:lpstr>初中其他</vt:lpstr>
      <vt:lpstr>小学语文</vt:lpstr>
      <vt:lpstr>小学数学</vt:lpstr>
      <vt:lpstr>小学英语</vt:lpstr>
      <vt:lpstr>小学其他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王瀚舟</cp:lastModifiedBy>
  <dcterms:created xsi:type="dcterms:W3CDTF">2006-09-13T11:21:00Z</dcterms:created>
  <cp:lastPrinted>2021-08-17T02:58:00Z</cp:lastPrinted>
  <dcterms:modified xsi:type="dcterms:W3CDTF">2021-08-17T08:38:20Z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69EF04CDC04E4BA8B3874B883FA8C751</vt:lpwstr>
  </property>
  <property fmtid="{D5CDD505-2E9C-101B-9397-08002B2CF9AE}" pid="3" name="KSOProductBuildVer">
    <vt:lpwstr>2052-11.1.0.10650</vt:lpwstr>
  </property>
</Properties>
</file>