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成绩及排名" sheetId="1" r:id="rId1"/>
  </sheets>
  <definedNames>
    <definedName name="_xlnm._FilterDatabase" localSheetId="0" hidden="1">'总成绩及排名'!$A$3:$G$71</definedName>
  </definedNames>
  <calcPr fullCalcOnLoad="1"/>
</workbook>
</file>

<file path=xl/sharedStrings.xml><?xml version="1.0" encoding="utf-8"?>
<sst xmlns="http://schemas.openxmlformats.org/spreadsheetml/2006/main" count="145" uniqueCount="92">
  <si>
    <t>附件：</t>
  </si>
  <si>
    <t>珠山区2021年小学教师招聘考试总成绩</t>
  </si>
  <si>
    <t>岗位</t>
  </si>
  <si>
    <t>姓名</t>
  </si>
  <si>
    <t>笔试总分</t>
  </si>
  <si>
    <t>笔试折算后
成绩</t>
  </si>
  <si>
    <t>面试成绩</t>
  </si>
  <si>
    <t>面试折算后
成绩</t>
  </si>
  <si>
    <t>总成绩</t>
  </si>
  <si>
    <t>青塘小学小学语文</t>
  </si>
  <si>
    <t>金子亭</t>
  </si>
  <si>
    <t>吴熙妍慧</t>
  </si>
  <si>
    <t>赵艳娟</t>
  </si>
  <si>
    <t>青塘小学小学数学</t>
  </si>
  <si>
    <t>喻晨曦</t>
  </si>
  <si>
    <t>王可双</t>
  </si>
  <si>
    <t>吴姮卉</t>
  </si>
  <si>
    <t>青塘小学小学英语</t>
  </si>
  <si>
    <t>方雅琴</t>
  </si>
  <si>
    <t>刘谱秀</t>
  </si>
  <si>
    <t>万芷昕</t>
  </si>
  <si>
    <t>青塘小学小学音乐</t>
  </si>
  <si>
    <t>虞云帆</t>
  </si>
  <si>
    <t>王警</t>
  </si>
  <si>
    <t>汪雨馨</t>
  </si>
  <si>
    <t>珠山区学校初中语文</t>
  </si>
  <si>
    <t>陈晨</t>
  </si>
  <si>
    <t>李美华</t>
  </si>
  <si>
    <t>黄婉琪</t>
  </si>
  <si>
    <t>严露</t>
  </si>
  <si>
    <t>王阳阳</t>
  </si>
  <si>
    <t>珠山实验学校初中数学</t>
  </si>
  <si>
    <t>冯晨</t>
  </si>
  <si>
    <t>何华珍</t>
  </si>
  <si>
    <t>华佳鑫</t>
  </si>
  <si>
    <t>珠山区学校初中英语（16）</t>
  </si>
  <si>
    <t>卓梦娅</t>
  </si>
  <si>
    <t>吴珊</t>
  </si>
  <si>
    <t>冯文婷</t>
  </si>
  <si>
    <t>张钰</t>
  </si>
  <si>
    <t>吴铖</t>
  </si>
  <si>
    <t>许璐鹏</t>
  </si>
  <si>
    <t>曾建琴</t>
  </si>
  <si>
    <t>胡悦</t>
  </si>
  <si>
    <t>李贞慧</t>
  </si>
  <si>
    <t>珠山区学校初中英语（17）</t>
  </si>
  <si>
    <t>朱小雨</t>
  </si>
  <si>
    <t>段佳丽</t>
  </si>
  <si>
    <t>冯欢欢</t>
  </si>
  <si>
    <t>万雯娟</t>
  </si>
  <si>
    <t>汪伶俐</t>
  </si>
  <si>
    <t>珠山区学校初中道德与法治</t>
  </si>
  <si>
    <t>王云珊</t>
  </si>
  <si>
    <t>彭晓菲</t>
  </si>
  <si>
    <t>林美红</t>
  </si>
  <si>
    <t>汪琴</t>
  </si>
  <si>
    <t>珠山区学校初中地理</t>
  </si>
  <si>
    <t>欧阳建欣</t>
  </si>
  <si>
    <t>罗梦婷</t>
  </si>
  <si>
    <t>曹志凌</t>
  </si>
  <si>
    <t>金鑫</t>
  </si>
  <si>
    <t>夏莹</t>
  </si>
  <si>
    <t>珠山区学校初中化学</t>
  </si>
  <si>
    <t>邵思思</t>
  </si>
  <si>
    <t>汪满丽</t>
  </si>
  <si>
    <t>方雅倩</t>
  </si>
  <si>
    <t>杨钰茜</t>
  </si>
  <si>
    <t>珠山区学校初中历史</t>
  </si>
  <si>
    <t>周璐</t>
  </si>
  <si>
    <t>李佳婷</t>
  </si>
  <si>
    <t>李瑾琳</t>
  </si>
  <si>
    <t>吴宇</t>
  </si>
  <si>
    <t>郑鑫彤</t>
  </si>
  <si>
    <t>珠山区学校初中生物</t>
  </si>
  <si>
    <t>曾惠云</t>
  </si>
  <si>
    <t>董苹</t>
  </si>
  <si>
    <t>李莹</t>
  </si>
  <si>
    <t>徐柳美</t>
  </si>
  <si>
    <t>熊巍华</t>
  </si>
  <si>
    <t>余燕林</t>
  </si>
  <si>
    <t>珠山区学校初中体育与健康</t>
  </si>
  <si>
    <t>程博伟</t>
  </si>
  <si>
    <t>朱根柱</t>
  </si>
  <si>
    <t>李翔宇</t>
  </si>
  <si>
    <t>刘南</t>
  </si>
  <si>
    <t>梁东东</t>
  </si>
  <si>
    <t>珠山区学校初中物理</t>
  </si>
  <si>
    <t>付沁林</t>
  </si>
  <si>
    <t>曹琛</t>
  </si>
  <si>
    <t>洪传利</t>
  </si>
  <si>
    <t>王颖</t>
  </si>
  <si>
    <t>胡立新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</si>
</sst>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176" fontId="0" fillId="0" borderId="0" xfId="0" applyNumberForma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22.75390625" style="0" bestFit="1" customWidth="1"/>
    <col min="2" max="2" width="10.00390625" style="0" bestFit="1" customWidth="1"/>
    <col min="3" max="3" width="13.50390625" style="0" customWidth="1"/>
    <col min="4" max="4" width="14.125" style="2" customWidth="1"/>
    <col min="5" max="5" width="14.25390625" style="0" bestFit="1" customWidth="1"/>
    <col min="6" max="6" width="15.00390625" style="0" customWidth="1"/>
    <col min="7" max="7" width="12.125" style="2" bestFit="1" customWidth="1"/>
  </cols>
  <sheetData>
    <row r="1" ht="27" customHeight="1">
      <c r="A1" s="3" t="s">
        <v>0</v>
      </c>
    </row>
    <row r="2" spans="1:7" ht="48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39.75" customHeight="1">
      <c r="A3" s="5" t="s">
        <v>2</v>
      </c>
      <c r="B3" s="5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9" t="s">
        <v>8</v>
      </c>
    </row>
    <row r="4" spans="1:7" s="1" customFormat="1" ht="22.5" customHeight="1">
      <c r="A4" s="10" t="s">
        <v>9</v>
      </c>
      <c r="B4" s="11" t="s">
        <v>10</v>
      </c>
      <c r="C4" s="12">
        <v>152</v>
      </c>
      <c r="D4" s="13">
        <f>C4*0.25</f>
        <v>38</v>
      </c>
      <c r="E4" s="12">
        <v>85.8</v>
      </c>
      <c r="F4" s="12">
        <f>E4*0.5</f>
        <v>42.9</v>
      </c>
      <c r="G4" s="13">
        <f aca="true" t="shared" si="0" ref="G4:G15">D4+F4</f>
        <v>80.9</v>
      </c>
    </row>
    <row r="5" spans="1:7" s="1" customFormat="1" ht="22.5" customHeight="1">
      <c r="A5" s="10" t="s">
        <v>9</v>
      </c>
      <c r="B5" s="11" t="s">
        <v>11</v>
      </c>
      <c r="C5" s="12">
        <v>152.5</v>
      </c>
      <c r="D5" s="13">
        <f>C5*0.25</f>
        <v>38.125</v>
      </c>
      <c r="E5" s="12">
        <v>79.8</v>
      </c>
      <c r="F5" s="12">
        <f>E5*0.5</f>
        <v>39.9</v>
      </c>
      <c r="G5" s="13">
        <f t="shared" si="0"/>
        <v>78.025</v>
      </c>
    </row>
    <row r="6" spans="1:7" s="1" customFormat="1" ht="22.5" customHeight="1">
      <c r="A6" s="10" t="s">
        <v>9</v>
      </c>
      <c r="B6" s="11" t="s">
        <v>12</v>
      </c>
      <c r="C6" s="12">
        <v>128.5</v>
      </c>
      <c r="D6" s="13">
        <f aca="true" t="shared" si="1" ref="D5:D71">C6*0.25</f>
        <v>32.125</v>
      </c>
      <c r="E6" s="12">
        <v>78.6</v>
      </c>
      <c r="F6" s="12">
        <f aca="true" t="shared" si="2" ref="F5:F36">E6*0.5</f>
        <v>39.3</v>
      </c>
      <c r="G6" s="13">
        <f t="shared" si="0"/>
        <v>71.425</v>
      </c>
    </row>
    <row r="7" spans="1:7" s="1" customFormat="1" ht="22.5" customHeight="1">
      <c r="A7" s="10" t="s">
        <v>13</v>
      </c>
      <c r="B7" s="11" t="s">
        <v>14</v>
      </c>
      <c r="C7" s="12">
        <v>179.5</v>
      </c>
      <c r="D7" s="13">
        <f t="shared" si="1"/>
        <v>44.875</v>
      </c>
      <c r="E7" s="12">
        <v>81</v>
      </c>
      <c r="F7" s="12">
        <f t="shared" si="2"/>
        <v>40.5</v>
      </c>
      <c r="G7" s="13">
        <f t="shared" si="0"/>
        <v>85.375</v>
      </c>
    </row>
    <row r="8" spans="1:7" s="1" customFormat="1" ht="22.5" customHeight="1">
      <c r="A8" s="10" t="s">
        <v>13</v>
      </c>
      <c r="B8" s="11" t="s">
        <v>15</v>
      </c>
      <c r="C8" s="12">
        <v>146</v>
      </c>
      <c r="D8" s="13">
        <f t="shared" si="1"/>
        <v>36.5</v>
      </c>
      <c r="E8" s="12">
        <v>79.6</v>
      </c>
      <c r="F8" s="12">
        <f t="shared" si="2"/>
        <v>39.8</v>
      </c>
      <c r="G8" s="13">
        <f t="shared" si="0"/>
        <v>76.3</v>
      </c>
    </row>
    <row r="9" spans="1:7" s="1" customFormat="1" ht="22.5" customHeight="1">
      <c r="A9" s="10" t="s">
        <v>13</v>
      </c>
      <c r="B9" s="11" t="s">
        <v>16</v>
      </c>
      <c r="C9" s="12">
        <v>131</v>
      </c>
      <c r="D9" s="13">
        <f t="shared" si="1"/>
        <v>32.75</v>
      </c>
      <c r="E9" s="12">
        <v>0</v>
      </c>
      <c r="F9" s="12">
        <f t="shared" si="2"/>
        <v>0</v>
      </c>
      <c r="G9" s="13">
        <f t="shared" si="0"/>
        <v>32.75</v>
      </c>
    </row>
    <row r="10" spans="1:7" s="1" customFormat="1" ht="22.5" customHeight="1">
      <c r="A10" s="10" t="s">
        <v>17</v>
      </c>
      <c r="B10" s="11" t="s">
        <v>18</v>
      </c>
      <c r="C10" s="12">
        <v>154.5</v>
      </c>
      <c r="D10" s="13">
        <f t="shared" si="1"/>
        <v>38.625</v>
      </c>
      <c r="E10" s="12">
        <v>83.6</v>
      </c>
      <c r="F10" s="12">
        <f t="shared" si="2"/>
        <v>41.8</v>
      </c>
      <c r="G10" s="13">
        <f t="shared" si="0"/>
        <v>80.425</v>
      </c>
    </row>
    <row r="11" spans="1:7" s="1" customFormat="1" ht="21" customHeight="1">
      <c r="A11" s="10" t="s">
        <v>17</v>
      </c>
      <c r="B11" s="11" t="s">
        <v>19</v>
      </c>
      <c r="C11" s="12">
        <v>158</v>
      </c>
      <c r="D11" s="13">
        <f t="shared" si="1"/>
        <v>39.5</v>
      </c>
      <c r="E11" s="12">
        <v>80.6</v>
      </c>
      <c r="F11" s="12">
        <f t="shared" si="2"/>
        <v>40.3</v>
      </c>
      <c r="G11" s="13">
        <f t="shared" si="0"/>
        <v>79.8</v>
      </c>
    </row>
    <row r="12" spans="1:7" s="1" customFormat="1" ht="22.5" customHeight="1">
      <c r="A12" s="10" t="s">
        <v>17</v>
      </c>
      <c r="B12" s="11" t="s">
        <v>20</v>
      </c>
      <c r="C12" s="12">
        <v>155.5</v>
      </c>
      <c r="D12" s="13">
        <f t="shared" si="1"/>
        <v>38.875</v>
      </c>
      <c r="E12" s="12">
        <v>80.2</v>
      </c>
      <c r="F12" s="12">
        <f t="shared" si="2"/>
        <v>40.1</v>
      </c>
      <c r="G12" s="13">
        <f t="shared" si="0"/>
        <v>78.975</v>
      </c>
    </row>
    <row r="13" spans="1:7" s="1" customFormat="1" ht="22.5" customHeight="1">
      <c r="A13" s="10" t="s">
        <v>21</v>
      </c>
      <c r="B13" s="11" t="s">
        <v>22</v>
      </c>
      <c r="C13" s="12">
        <v>103</v>
      </c>
      <c r="D13" s="13">
        <f>C13*0.2</f>
        <v>20.6</v>
      </c>
      <c r="E13" s="12">
        <v>82.8</v>
      </c>
      <c r="F13" s="12">
        <f>E13*0.6</f>
        <v>49.68</v>
      </c>
      <c r="G13" s="13">
        <f t="shared" si="0"/>
        <v>70.28</v>
      </c>
    </row>
    <row r="14" spans="1:7" s="1" customFormat="1" ht="22.5" customHeight="1">
      <c r="A14" s="10" t="s">
        <v>21</v>
      </c>
      <c r="B14" s="11" t="s">
        <v>23</v>
      </c>
      <c r="C14" s="12">
        <v>111</v>
      </c>
      <c r="D14" s="13">
        <f>C14*0.2</f>
        <v>22.200000000000003</v>
      </c>
      <c r="E14" s="12">
        <v>77.9</v>
      </c>
      <c r="F14" s="12">
        <f>E14*0.6</f>
        <v>46.74</v>
      </c>
      <c r="G14" s="13">
        <f t="shared" si="0"/>
        <v>68.94</v>
      </c>
    </row>
    <row r="15" spans="1:7" s="1" customFormat="1" ht="22.5" customHeight="1">
      <c r="A15" s="10" t="s">
        <v>21</v>
      </c>
      <c r="B15" s="11" t="s">
        <v>24</v>
      </c>
      <c r="C15" s="12">
        <v>103</v>
      </c>
      <c r="D15" s="13">
        <f>C15*0.2</f>
        <v>20.6</v>
      </c>
      <c r="E15" s="12">
        <v>80.3</v>
      </c>
      <c r="F15" s="12">
        <f>E15*0.6</f>
        <v>48.18</v>
      </c>
      <c r="G15" s="13">
        <f t="shared" si="0"/>
        <v>68.78</v>
      </c>
    </row>
    <row r="16" spans="1:7" s="1" customFormat="1" ht="22.5" customHeight="1">
      <c r="A16" s="10" t="s">
        <v>25</v>
      </c>
      <c r="B16" s="11" t="s">
        <v>26</v>
      </c>
      <c r="C16" s="12">
        <v>133.5</v>
      </c>
      <c r="D16" s="13">
        <f t="shared" si="1"/>
        <v>33.375</v>
      </c>
      <c r="E16" s="12">
        <v>83</v>
      </c>
      <c r="F16" s="12">
        <f t="shared" si="2"/>
        <v>41.5</v>
      </c>
      <c r="G16" s="13">
        <f aca="true" t="shared" si="3" ref="G14:G45">D16+F16</f>
        <v>74.875</v>
      </c>
    </row>
    <row r="17" spans="1:7" s="1" customFormat="1" ht="22.5" customHeight="1">
      <c r="A17" s="10" t="s">
        <v>25</v>
      </c>
      <c r="B17" s="11" t="s">
        <v>27</v>
      </c>
      <c r="C17" s="12">
        <v>123.5</v>
      </c>
      <c r="D17" s="13">
        <f t="shared" si="1"/>
        <v>30.875</v>
      </c>
      <c r="E17" s="12">
        <v>86.4</v>
      </c>
      <c r="F17" s="12">
        <f t="shared" si="2"/>
        <v>43.2</v>
      </c>
      <c r="G17" s="13">
        <f t="shared" si="3"/>
        <v>74.075</v>
      </c>
    </row>
    <row r="18" spans="1:7" s="1" customFormat="1" ht="22.5" customHeight="1">
      <c r="A18" s="10" t="s">
        <v>25</v>
      </c>
      <c r="B18" s="11" t="s">
        <v>28</v>
      </c>
      <c r="C18" s="12">
        <v>118.5</v>
      </c>
      <c r="D18" s="13">
        <f t="shared" si="1"/>
        <v>29.625</v>
      </c>
      <c r="E18" s="12">
        <v>85.6</v>
      </c>
      <c r="F18" s="12">
        <f t="shared" si="2"/>
        <v>42.8</v>
      </c>
      <c r="G18" s="13">
        <f t="shared" si="3"/>
        <v>72.425</v>
      </c>
    </row>
    <row r="19" spans="1:7" s="1" customFormat="1" ht="22.5" customHeight="1">
      <c r="A19" s="10" t="s">
        <v>25</v>
      </c>
      <c r="B19" s="11" t="s">
        <v>29</v>
      </c>
      <c r="C19" s="12">
        <v>117.5</v>
      </c>
      <c r="D19" s="13">
        <f t="shared" si="1"/>
        <v>29.375</v>
      </c>
      <c r="E19" s="12">
        <v>77.2</v>
      </c>
      <c r="F19" s="12">
        <f t="shared" si="2"/>
        <v>38.6</v>
      </c>
      <c r="G19" s="13">
        <f t="shared" si="3"/>
        <v>67.975</v>
      </c>
    </row>
    <row r="20" spans="1:7" s="1" customFormat="1" ht="22.5" customHeight="1">
      <c r="A20" s="10" t="s">
        <v>25</v>
      </c>
      <c r="B20" s="11" t="s">
        <v>30</v>
      </c>
      <c r="C20" s="12">
        <v>115.5</v>
      </c>
      <c r="D20" s="13">
        <f t="shared" si="1"/>
        <v>28.875</v>
      </c>
      <c r="E20" s="12">
        <v>75</v>
      </c>
      <c r="F20" s="12">
        <f t="shared" si="2"/>
        <v>37.5</v>
      </c>
      <c r="G20" s="13">
        <f t="shared" si="3"/>
        <v>66.375</v>
      </c>
    </row>
    <row r="21" spans="1:7" s="1" customFormat="1" ht="22.5" customHeight="1">
      <c r="A21" s="10" t="s">
        <v>31</v>
      </c>
      <c r="B21" s="11" t="s">
        <v>32</v>
      </c>
      <c r="C21" s="12">
        <v>140</v>
      </c>
      <c r="D21" s="13">
        <f t="shared" si="1"/>
        <v>35</v>
      </c>
      <c r="E21" s="12">
        <v>81.6</v>
      </c>
      <c r="F21" s="12">
        <f t="shared" si="2"/>
        <v>40.8</v>
      </c>
      <c r="G21" s="13">
        <f t="shared" si="3"/>
        <v>75.8</v>
      </c>
    </row>
    <row r="22" spans="1:7" s="1" customFormat="1" ht="22.5" customHeight="1">
      <c r="A22" s="10" t="s">
        <v>31</v>
      </c>
      <c r="B22" s="11" t="s">
        <v>33</v>
      </c>
      <c r="C22" s="12">
        <v>143</v>
      </c>
      <c r="D22" s="13">
        <f t="shared" si="1"/>
        <v>35.75</v>
      </c>
      <c r="E22" s="12">
        <v>78.4</v>
      </c>
      <c r="F22" s="12">
        <f t="shared" si="2"/>
        <v>39.2</v>
      </c>
      <c r="G22" s="13">
        <f t="shared" si="3"/>
        <v>74.95</v>
      </c>
    </row>
    <row r="23" spans="1:7" s="1" customFormat="1" ht="22.5" customHeight="1">
      <c r="A23" s="10" t="s">
        <v>31</v>
      </c>
      <c r="B23" s="11" t="s">
        <v>34</v>
      </c>
      <c r="C23" s="12">
        <v>140</v>
      </c>
      <c r="D23" s="13">
        <f t="shared" si="1"/>
        <v>35</v>
      </c>
      <c r="E23" s="12">
        <v>76.8</v>
      </c>
      <c r="F23" s="12">
        <f t="shared" si="2"/>
        <v>38.4</v>
      </c>
      <c r="G23" s="13">
        <f t="shared" si="3"/>
        <v>73.4</v>
      </c>
    </row>
    <row r="24" spans="1:7" s="1" customFormat="1" ht="22.5" customHeight="1">
      <c r="A24" s="14" t="s">
        <v>35</v>
      </c>
      <c r="B24" s="11" t="s">
        <v>36</v>
      </c>
      <c r="C24" s="12">
        <v>153.5</v>
      </c>
      <c r="D24" s="13">
        <f t="shared" si="1"/>
        <v>38.375</v>
      </c>
      <c r="E24" s="12">
        <v>82</v>
      </c>
      <c r="F24" s="12">
        <f t="shared" si="2"/>
        <v>41</v>
      </c>
      <c r="G24" s="13">
        <f t="shared" si="3"/>
        <v>79.375</v>
      </c>
    </row>
    <row r="25" spans="1:7" s="1" customFormat="1" ht="22.5" customHeight="1">
      <c r="A25" s="14" t="s">
        <v>35</v>
      </c>
      <c r="B25" s="11" t="s">
        <v>37</v>
      </c>
      <c r="C25" s="12">
        <v>146.5</v>
      </c>
      <c r="D25" s="13">
        <f t="shared" si="1"/>
        <v>36.625</v>
      </c>
      <c r="E25" s="12">
        <v>83.6</v>
      </c>
      <c r="F25" s="12">
        <f t="shared" si="2"/>
        <v>41.8</v>
      </c>
      <c r="G25" s="13">
        <f t="shared" si="3"/>
        <v>78.425</v>
      </c>
    </row>
    <row r="26" spans="1:7" s="1" customFormat="1" ht="22.5" customHeight="1">
      <c r="A26" s="14" t="s">
        <v>35</v>
      </c>
      <c r="B26" s="11" t="s">
        <v>38</v>
      </c>
      <c r="C26" s="12">
        <v>144</v>
      </c>
      <c r="D26" s="13">
        <f t="shared" si="1"/>
        <v>36</v>
      </c>
      <c r="E26" s="12">
        <v>81</v>
      </c>
      <c r="F26" s="12">
        <f t="shared" si="2"/>
        <v>40.5</v>
      </c>
      <c r="G26" s="13">
        <f t="shared" si="3"/>
        <v>76.5</v>
      </c>
    </row>
    <row r="27" spans="1:7" s="1" customFormat="1" ht="22.5" customHeight="1">
      <c r="A27" s="14" t="s">
        <v>35</v>
      </c>
      <c r="B27" s="11" t="s">
        <v>39</v>
      </c>
      <c r="C27" s="12">
        <v>133.5</v>
      </c>
      <c r="D27" s="13">
        <f t="shared" si="1"/>
        <v>33.375</v>
      </c>
      <c r="E27" s="12">
        <v>82.6</v>
      </c>
      <c r="F27" s="12">
        <f t="shared" si="2"/>
        <v>41.3</v>
      </c>
      <c r="G27" s="13">
        <f t="shared" si="3"/>
        <v>74.675</v>
      </c>
    </row>
    <row r="28" spans="1:7" s="1" customFormat="1" ht="22.5" customHeight="1">
      <c r="A28" s="14" t="s">
        <v>35</v>
      </c>
      <c r="B28" s="11" t="s">
        <v>40</v>
      </c>
      <c r="C28" s="12">
        <v>128</v>
      </c>
      <c r="D28" s="13">
        <f t="shared" si="1"/>
        <v>32</v>
      </c>
      <c r="E28" s="12">
        <v>74.4</v>
      </c>
      <c r="F28" s="12">
        <f t="shared" si="2"/>
        <v>37.2</v>
      </c>
      <c r="G28" s="13">
        <f t="shared" si="3"/>
        <v>69.2</v>
      </c>
    </row>
    <row r="29" spans="1:7" s="1" customFormat="1" ht="22.5" customHeight="1">
      <c r="A29" s="14" t="s">
        <v>35</v>
      </c>
      <c r="B29" s="11" t="s">
        <v>41</v>
      </c>
      <c r="C29" s="12">
        <v>120</v>
      </c>
      <c r="D29" s="13">
        <f t="shared" si="1"/>
        <v>30</v>
      </c>
      <c r="E29" s="12">
        <v>78.4</v>
      </c>
      <c r="F29" s="12">
        <f t="shared" si="2"/>
        <v>39.2</v>
      </c>
      <c r="G29" s="13">
        <f t="shared" si="3"/>
        <v>69.2</v>
      </c>
    </row>
    <row r="30" spans="1:7" s="1" customFormat="1" ht="22.5" customHeight="1">
      <c r="A30" s="14" t="s">
        <v>35</v>
      </c>
      <c r="B30" s="11" t="s">
        <v>42</v>
      </c>
      <c r="C30" s="12">
        <v>112</v>
      </c>
      <c r="D30" s="13">
        <f t="shared" si="1"/>
        <v>28</v>
      </c>
      <c r="E30" s="12">
        <v>75.2</v>
      </c>
      <c r="F30" s="12">
        <f t="shared" si="2"/>
        <v>37.6</v>
      </c>
      <c r="G30" s="13">
        <f t="shared" si="3"/>
        <v>65.6</v>
      </c>
    </row>
    <row r="31" spans="1:7" s="1" customFormat="1" ht="22.5" customHeight="1">
      <c r="A31" s="14" t="s">
        <v>35</v>
      </c>
      <c r="B31" s="11" t="s">
        <v>43</v>
      </c>
      <c r="C31" s="12">
        <v>121</v>
      </c>
      <c r="D31" s="13">
        <f t="shared" si="1"/>
        <v>30.25</v>
      </c>
      <c r="E31" s="12">
        <v>0</v>
      </c>
      <c r="F31" s="12">
        <f t="shared" si="2"/>
        <v>0</v>
      </c>
      <c r="G31" s="13">
        <f t="shared" si="3"/>
        <v>30.25</v>
      </c>
    </row>
    <row r="32" spans="1:7" s="1" customFormat="1" ht="22.5" customHeight="1">
      <c r="A32" s="14" t="s">
        <v>35</v>
      </c>
      <c r="B32" s="11" t="s">
        <v>44</v>
      </c>
      <c r="C32" s="12">
        <v>118</v>
      </c>
      <c r="D32" s="13">
        <f t="shared" si="1"/>
        <v>29.5</v>
      </c>
      <c r="E32" s="12">
        <v>0</v>
      </c>
      <c r="F32" s="12">
        <f t="shared" si="2"/>
        <v>0</v>
      </c>
      <c r="G32" s="13">
        <f t="shared" si="3"/>
        <v>29.5</v>
      </c>
    </row>
    <row r="33" spans="1:7" s="1" customFormat="1" ht="22.5" customHeight="1">
      <c r="A33" s="14" t="s">
        <v>45</v>
      </c>
      <c r="B33" s="11" t="s">
        <v>46</v>
      </c>
      <c r="C33" s="12">
        <v>158.5</v>
      </c>
      <c r="D33" s="13">
        <f t="shared" si="1"/>
        <v>39.625</v>
      </c>
      <c r="E33" s="12">
        <v>83.8</v>
      </c>
      <c r="F33" s="12">
        <f t="shared" si="2"/>
        <v>41.9</v>
      </c>
      <c r="G33" s="13">
        <f t="shared" si="3"/>
        <v>81.525</v>
      </c>
    </row>
    <row r="34" spans="1:7" s="1" customFormat="1" ht="22.5" customHeight="1">
      <c r="A34" s="14" t="s">
        <v>45</v>
      </c>
      <c r="B34" s="11" t="s">
        <v>47</v>
      </c>
      <c r="C34" s="12">
        <v>147.5</v>
      </c>
      <c r="D34" s="13">
        <f t="shared" si="1"/>
        <v>36.875</v>
      </c>
      <c r="E34" s="12">
        <v>85</v>
      </c>
      <c r="F34" s="12">
        <f t="shared" si="2"/>
        <v>42.5</v>
      </c>
      <c r="G34" s="13">
        <f t="shared" si="3"/>
        <v>79.375</v>
      </c>
    </row>
    <row r="35" spans="1:7" s="1" customFormat="1" ht="22.5" customHeight="1">
      <c r="A35" s="14" t="s">
        <v>45</v>
      </c>
      <c r="B35" s="11" t="s">
        <v>48</v>
      </c>
      <c r="C35" s="12">
        <v>148.5</v>
      </c>
      <c r="D35" s="13">
        <f t="shared" si="1"/>
        <v>37.125</v>
      </c>
      <c r="E35" s="12">
        <v>83</v>
      </c>
      <c r="F35" s="12">
        <f t="shared" si="2"/>
        <v>41.5</v>
      </c>
      <c r="G35" s="13">
        <f t="shared" si="3"/>
        <v>78.625</v>
      </c>
    </row>
    <row r="36" spans="1:7" s="1" customFormat="1" ht="22.5" customHeight="1">
      <c r="A36" s="14" t="s">
        <v>45</v>
      </c>
      <c r="B36" s="11" t="s">
        <v>49</v>
      </c>
      <c r="C36" s="12">
        <v>142.5</v>
      </c>
      <c r="D36" s="13">
        <f t="shared" si="1"/>
        <v>35.625</v>
      </c>
      <c r="E36" s="12">
        <v>80.2</v>
      </c>
      <c r="F36" s="12">
        <f t="shared" si="2"/>
        <v>40.1</v>
      </c>
      <c r="G36" s="13">
        <f t="shared" si="3"/>
        <v>75.725</v>
      </c>
    </row>
    <row r="37" spans="1:7" s="1" customFormat="1" ht="22.5" customHeight="1">
      <c r="A37" s="14" t="s">
        <v>45</v>
      </c>
      <c r="B37" s="11" t="s">
        <v>50</v>
      </c>
      <c r="C37" s="12">
        <v>130</v>
      </c>
      <c r="D37" s="13">
        <f t="shared" si="1"/>
        <v>32.5</v>
      </c>
      <c r="E37" s="12">
        <v>77.6</v>
      </c>
      <c r="F37" s="12">
        <f aca="true" t="shared" si="4" ref="F37:F71">E37*0.5</f>
        <v>38.8</v>
      </c>
      <c r="G37" s="13">
        <f t="shared" si="3"/>
        <v>71.3</v>
      </c>
    </row>
    <row r="38" spans="1:7" s="1" customFormat="1" ht="22.5" customHeight="1">
      <c r="A38" s="14" t="s">
        <v>51</v>
      </c>
      <c r="B38" s="11" t="s">
        <v>52</v>
      </c>
      <c r="C38" s="12">
        <v>160.5</v>
      </c>
      <c r="D38" s="13">
        <f t="shared" si="1"/>
        <v>40.125</v>
      </c>
      <c r="E38" s="12">
        <v>85.4</v>
      </c>
      <c r="F38" s="12">
        <f t="shared" si="4"/>
        <v>42.7</v>
      </c>
      <c r="G38" s="13">
        <f t="shared" si="3"/>
        <v>82.825</v>
      </c>
    </row>
    <row r="39" spans="1:7" s="1" customFormat="1" ht="22.5" customHeight="1">
      <c r="A39" s="14" t="s">
        <v>51</v>
      </c>
      <c r="B39" s="11" t="s">
        <v>53</v>
      </c>
      <c r="C39" s="12">
        <v>159</v>
      </c>
      <c r="D39" s="13">
        <f t="shared" si="1"/>
        <v>39.75</v>
      </c>
      <c r="E39" s="12">
        <v>83.6</v>
      </c>
      <c r="F39" s="12">
        <f t="shared" si="4"/>
        <v>41.8</v>
      </c>
      <c r="G39" s="13">
        <f t="shared" si="3"/>
        <v>81.55</v>
      </c>
    </row>
    <row r="40" spans="1:7" s="1" customFormat="1" ht="22.5" customHeight="1">
      <c r="A40" s="14" t="s">
        <v>51</v>
      </c>
      <c r="B40" s="11" t="s">
        <v>54</v>
      </c>
      <c r="C40" s="12">
        <v>153.5</v>
      </c>
      <c r="D40" s="13">
        <f t="shared" si="1"/>
        <v>38.375</v>
      </c>
      <c r="E40" s="12">
        <v>84.4</v>
      </c>
      <c r="F40" s="12">
        <f t="shared" si="4"/>
        <v>42.2</v>
      </c>
      <c r="G40" s="13">
        <f t="shared" si="3"/>
        <v>80.575</v>
      </c>
    </row>
    <row r="41" spans="1:7" s="1" customFormat="1" ht="22.5" customHeight="1">
      <c r="A41" s="14" t="s">
        <v>51</v>
      </c>
      <c r="B41" s="11" t="s">
        <v>55</v>
      </c>
      <c r="C41" s="12">
        <v>146</v>
      </c>
      <c r="D41" s="13">
        <f t="shared" si="1"/>
        <v>36.5</v>
      </c>
      <c r="E41" s="12">
        <v>80.8</v>
      </c>
      <c r="F41" s="12">
        <f t="shared" si="4"/>
        <v>40.4</v>
      </c>
      <c r="G41" s="13">
        <f t="shared" si="3"/>
        <v>76.9</v>
      </c>
    </row>
    <row r="42" spans="1:7" s="1" customFormat="1" ht="22.5" customHeight="1">
      <c r="A42" s="10" t="s">
        <v>56</v>
      </c>
      <c r="B42" s="11" t="s">
        <v>57</v>
      </c>
      <c r="C42" s="12">
        <v>154.5</v>
      </c>
      <c r="D42" s="13">
        <f t="shared" si="1"/>
        <v>38.625</v>
      </c>
      <c r="E42" s="12">
        <v>80.46</v>
      </c>
      <c r="F42" s="12">
        <f t="shared" si="4"/>
        <v>40.23</v>
      </c>
      <c r="G42" s="13">
        <f t="shared" si="3"/>
        <v>78.85499999999999</v>
      </c>
    </row>
    <row r="43" spans="1:7" s="1" customFormat="1" ht="22.5" customHeight="1">
      <c r="A43" s="10" t="s">
        <v>56</v>
      </c>
      <c r="B43" s="11" t="s">
        <v>58</v>
      </c>
      <c r="C43" s="12">
        <v>149.5</v>
      </c>
      <c r="D43" s="13">
        <f t="shared" si="1"/>
        <v>37.375</v>
      </c>
      <c r="E43" s="12">
        <v>78.5</v>
      </c>
      <c r="F43" s="12">
        <f t="shared" si="4"/>
        <v>39.25</v>
      </c>
      <c r="G43" s="13">
        <f t="shared" si="3"/>
        <v>76.625</v>
      </c>
    </row>
    <row r="44" spans="1:7" s="1" customFormat="1" ht="22.5" customHeight="1">
      <c r="A44" s="10" t="s">
        <v>56</v>
      </c>
      <c r="B44" s="11" t="s">
        <v>59</v>
      </c>
      <c r="C44" s="12">
        <v>147</v>
      </c>
      <c r="D44" s="13">
        <f t="shared" si="1"/>
        <v>36.75</v>
      </c>
      <c r="E44" s="12">
        <v>78</v>
      </c>
      <c r="F44" s="12">
        <f t="shared" si="4"/>
        <v>39</v>
      </c>
      <c r="G44" s="13">
        <f t="shared" si="3"/>
        <v>75.75</v>
      </c>
    </row>
    <row r="45" spans="1:7" s="1" customFormat="1" ht="22.5" customHeight="1">
      <c r="A45" s="10" t="s">
        <v>56</v>
      </c>
      <c r="B45" s="11" t="s">
        <v>60</v>
      </c>
      <c r="C45" s="12">
        <v>142</v>
      </c>
      <c r="D45" s="13">
        <f t="shared" si="1"/>
        <v>35.5</v>
      </c>
      <c r="E45" s="12">
        <v>80.96</v>
      </c>
      <c r="F45" s="12">
        <f t="shared" si="4"/>
        <v>40.48</v>
      </c>
      <c r="G45" s="13">
        <f t="shared" si="3"/>
        <v>75.97999999999999</v>
      </c>
    </row>
    <row r="46" spans="1:7" s="1" customFormat="1" ht="22.5" customHeight="1">
      <c r="A46" s="10" t="s">
        <v>56</v>
      </c>
      <c r="B46" s="11" t="s">
        <v>61</v>
      </c>
      <c r="C46" s="12">
        <v>134.5</v>
      </c>
      <c r="D46" s="13">
        <f t="shared" si="1"/>
        <v>33.625</v>
      </c>
      <c r="E46" s="12">
        <v>82.88</v>
      </c>
      <c r="F46" s="12">
        <f t="shared" si="4"/>
        <v>41.44</v>
      </c>
      <c r="G46" s="13">
        <f aca="true" t="shared" si="5" ref="G46:G71">D46+F46</f>
        <v>75.065</v>
      </c>
    </row>
    <row r="47" spans="1:7" s="1" customFormat="1" ht="22.5" customHeight="1">
      <c r="A47" s="10" t="s">
        <v>62</v>
      </c>
      <c r="B47" s="11" t="s">
        <v>63</v>
      </c>
      <c r="C47" s="12">
        <v>154.5</v>
      </c>
      <c r="D47" s="13">
        <f t="shared" si="1"/>
        <v>38.625</v>
      </c>
      <c r="E47" s="12">
        <v>82.4</v>
      </c>
      <c r="F47" s="12">
        <f t="shared" si="4"/>
        <v>41.2</v>
      </c>
      <c r="G47" s="13">
        <f t="shared" si="5"/>
        <v>79.825</v>
      </c>
    </row>
    <row r="48" spans="1:7" s="1" customFormat="1" ht="22.5" customHeight="1">
      <c r="A48" s="10" t="s">
        <v>62</v>
      </c>
      <c r="B48" s="11" t="s">
        <v>64</v>
      </c>
      <c r="C48" s="12">
        <v>162.5</v>
      </c>
      <c r="D48" s="13">
        <f t="shared" si="1"/>
        <v>40.625</v>
      </c>
      <c r="E48" s="12">
        <v>78</v>
      </c>
      <c r="F48" s="12">
        <f t="shared" si="4"/>
        <v>39</v>
      </c>
      <c r="G48" s="13">
        <f t="shared" si="5"/>
        <v>79.625</v>
      </c>
    </row>
    <row r="49" spans="1:7" s="1" customFormat="1" ht="22.5" customHeight="1">
      <c r="A49" s="10" t="s">
        <v>62</v>
      </c>
      <c r="B49" s="11" t="s">
        <v>65</v>
      </c>
      <c r="C49" s="12">
        <v>158</v>
      </c>
      <c r="D49" s="13">
        <f t="shared" si="1"/>
        <v>39.5</v>
      </c>
      <c r="E49" s="12">
        <v>77.6</v>
      </c>
      <c r="F49" s="12">
        <f t="shared" si="4"/>
        <v>38.8</v>
      </c>
      <c r="G49" s="13">
        <f t="shared" si="5"/>
        <v>78.3</v>
      </c>
    </row>
    <row r="50" spans="1:7" s="1" customFormat="1" ht="22.5" customHeight="1">
      <c r="A50" s="10" t="s">
        <v>62</v>
      </c>
      <c r="B50" s="11" t="s">
        <v>66</v>
      </c>
      <c r="C50" s="12">
        <v>153</v>
      </c>
      <c r="D50" s="13">
        <f t="shared" si="1"/>
        <v>38.25</v>
      </c>
      <c r="E50" s="12">
        <v>0</v>
      </c>
      <c r="F50" s="12">
        <f t="shared" si="4"/>
        <v>0</v>
      </c>
      <c r="G50" s="13">
        <f t="shared" si="5"/>
        <v>38.25</v>
      </c>
    </row>
    <row r="51" spans="1:7" s="1" customFormat="1" ht="22.5" customHeight="1">
      <c r="A51" s="10" t="s">
        <v>67</v>
      </c>
      <c r="B51" s="11" t="s">
        <v>68</v>
      </c>
      <c r="C51" s="12">
        <v>170.5</v>
      </c>
      <c r="D51" s="13">
        <f t="shared" si="1"/>
        <v>42.625</v>
      </c>
      <c r="E51" s="12">
        <v>84</v>
      </c>
      <c r="F51" s="12">
        <f t="shared" si="4"/>
        <v>42</v>
      </c>
      <c r="G51" s="13">
        <f t="shared" si="5"/>
        <v>84.625</v>
      </c>
    </row>
    <row r="52" spans="1:7" s="1" customFormat="1" ht="22.5" customHeight="1">
      <c r="A52" s="10" t="s">
        <v>67</v>
      </c>
      <c r="B52" s="11" t="s">
        <v>69</v>
      </c>
      <c r="C52" s="12">
        <v>146.5</v>
      </c>
      <c r="D52" s="13">
        <f t="shared" si="1"/>
        <v>36.625</v>
      </c>
      <c r="E52" s="12">
        <v>84.8</v>
      </c>
      <c r="F52" s="12">
        <f t="shared" si="4"/>
        <v>42.4</v>
      </c>
      <c r="G52" s="13">
        <f t="shared" si="5"/>
        <v>79.025</v>
      </c>
    </row>
    <row r="53" spans="1:7" s="1" customFormat="1" ht="22.5" customHeight="1">
      <c r="A53" s="10" t="s">
        <v>67</v>
      </c>
      <c r="B53" s="11" t="s">
        <v>70</v>
      </c>
      <c r="C53" s="12">
        <v>144</v>
      </c>
      <c r="D53" s="13">
        <f t="shared" si="1"/>
        <v>36</v>
      </c>
      <c r="E53" s="12">
        <v>78.6</v>
      </c>
      <c r="F53" s="12">
        <f t="shared" si="4"/>
        <v>39.3</v>
      </c>
      <c r="G53" s="13">
        <f t="shared" si="5"/>
        <v>75.3</v>
      </c>
    </row>
    <row r="54" spans="1:7" s="1" customFormat="1" ht="22.5" customHeight="1">
      <c r="A54" s="10" t="s">
        <v>67</v>
      </c>
      <c r="B54" s="11" t="s">
        <v>71</v>
      </c>
      <c r="C54" s="12">
        <v>140</v>
      </c>
      <c r="D54" s="13">
        <f t="shared" si="1"/>
        <v>35</v>
      </c>
      <c r="E54" s="12">
        <v>80.2</v>
      </c>
      <c r="F54" s="12">
        <f t="shared" si="4"/>
        <v>40.1</v>
      </c>
      <c r="G54" s="13">
        <f t="shared" si="5"/>
        <v>75.1</v>
      </c>
    </row>
    <row r="55" spans="1:7" s="1" customFormat="1" ht="22.5" customHeight="1">
      <c r="A55" s="10" t="s">
        <v>67</v>
      </c>
      <c r="B55" s="11" t="s">
        <v>72</v>
      </c>
      <c r="C55" s="12">
        <v>133.5</v>
      </c>
      <c r="D55" s="13">
        <f t="shared" si="1"/>
        <v>33.375</v>
      </c>
      <c r="E55" s="12">
        <v>80.8</v>
      </c>
      <c r="F55" s="12">
        <f t="shared" si="4"/>
        <v>40.4</v>
      </c>
      <c r="G55" s="13">
        <f t="shared" si="5"/>
        <v>73.775</v>
      </c>
    </row>
    <row r="56" spans="1:7" s="1" customFormat="1" ht="22.5" customHeight="1">
      <c r="A56" s="10" t="s">
        <v>73</v>
      </c>
      <c r="B56" s="11" t="s">
        <v>74</v>
      </c>
      <c r="C56" s="12">
        <v>155</v>
      </c>
      <c r="D56" s="13">
        <f t="shared" si="1"/>
        <v>38.75</v>
      </c>
      <c r="E56" s="12">
        <v>80.14</v>
      </c>
      <c r="F56" s="12">
        <f t="shared" si="4"/>
        <v>40.07</v>
      </c>
      <c r="G56" s="13">
        <f t="shared" si="5"/>
        <v>78.82</v>
      </c>
    </row>
    <row r="57" spans="1:7" s="1" customFormat="1" ht="22.5" customHeight="1">
      <c r="A57" s="10" t="s">
        <v>73</v>
      </c>
      <c r="B57" s="11" t="s">
        <v>75</v>
      </c>
      <c r="C57" s="12">
        <v>142</v>
      </c>
      <c r="D57" s="13">
        <f t="shared" si="1"/>
        <v>35.5</v>
      </c>
      <c r="E57" s="12">
        <v>79.2</v>
      </c>
      <c r="F57" s="12">
        <f t="shared" si="4"/>
        <v>39.6</v>
      </c>
      <c r="G57" s="13">
        <f t="shared" si="5"/>
        <v>75.1</v>
      </c>
    </row>
    <row r="58" spans="1:7" s="1" customFormat="1" ht="22.5" customHeight="1">
      <c r="A58" s="10" t="s">
        <v>73</v>
      </c>
      <c r="B58" s="11" t="s">
        <v>76</v>
      </c>
      <c r="C58" s="12">
        <v>133</v>
      </c>
      <c r="D58" s="13">
        <f t="shared" si="1"/>
        <v>33.25</v>
      </c>
      <c r="E58" s="12">
        <v>81.06</v>
      </c>
      <c r="F58" s="12">
        <f t="shared" si="4"/>
        <v>40.53</v>
      </c>
      <c r="G58" s="13">
        <f t="shared" si="5"/>
        <v>73.78</v>
      </c>
    </row>
    <row r="59" spans="1:7" s="1" customFormat="1" ht="22.5" customHeight="1">
      <c r="A59" s="10" t="s">
        <v>73</v>
      </c>
      <c r="B59" s="11" t="s">
        <v>77</v>
      </c>
      <c r="C59" s="12">
        <v>136</v>
      </c>
      <c r="D59" s="13">
        <f t="shared" si="1"/>
        <v>34</v>
      </c>
      <c r="E59" s="12">
        <v>78</v>
      </c>
      <c r="F59" s="12">
        <f t="shared" si="4"/>
        <v>39</v>
      </c>
      <c r="G59" s="13">
        <f t="shared" si="5"/>
        <v>73</v>
      </c>
    </row>
    <row r="60" spans="1:7" s="1" customFormat="1" ht="22.5" customHeight="1">
      <c r="A60" s="10" t="s">
        <v>73</v>
      </c>
      <c r="B60" s="11" t="s">
        <v>78</v>
      </c>
      <c r="C60" s="12">
        <v>131.5</v>
      </c>
      <c r="D60" s="13">
        <f t="shared" si="1"/>
        <v>32.875</v>
      </c>
      <c r="E60" s="12">
        <v>79.9</v>
      </c>
      <c r="F60" s="12">
        <f t="shared" si="4"/>
        <v>39.95</v>
      </c>
      <c r="G60" s="13">
        <f t="shared" si="5"/>
        <v>72.825</v>
      </c>
    </row>
    <row r="61" spans="1:7" s="1" customFormat="1" ht="22.5" customHeight="1">
      <c r="A61" s="10" t="s">
        <v>73</v>
      </c>
      <c r="B61" s="11" t="s">
        <v>79</v>
      </c>
      <c r="C61" s="12">
        <v>128.5</v>
      </c>
      <c r="D61" s="13">
        <f t="shared" si="1"/>
        <v>32.125</v>
      </c>
      <c r="E61" s="12">
        <v>77.4</v>
      </c>
      <c r="F61" s="12">
        <f t="shared" si="4"/>
        <v>38.7</v>
      </c>
      <c r="G61" s="13">
        <f t="shared" si="5"/>
        <v>70.825</v>
      </c>
    </row>
    <row r="62" spans="1:7" s="1" customFormat="1" ht="22.5" customHeight="1">
      <c r="A62" s="10" t="s">
        <v>80</v>
      </c>
      <c r="B62" s="11" t="s">
        <v>81</v>
      </c>
      <c r="C62" s="12">
        <v>127</v>
      </c>
      <c r="D62" s="13">
        <f>C62*0.2</f>
        <v>25.400000000000002</v>
      </c>
      <c r="E62" s="12">
        <v>81.8</v>
      </c>
      <c r="F62" s="12">
        <f>E62*0.6</f>
        <v>49.08</v>
      </c>
      <c r="G62" s="13">
        <f t="shared" si="5"/>
        <v>74.48</v>
      </c>
    </row>
    <row r="63" spans="1:7" s="1" customFormat="1" ht="22.5" customHeight="1">
      <c r="A63" s="10" t="s">
        <v>80</v>
      </c>
      <c r="B63" s="11" t="s">
        <v>82</v>
      </c>
      <c r="C63" s="12">
        <v>123.5</v>
      </c>
      <c r="D63" s="13">
        <f>C63*0.2</f>
        <v>24.700000000000003</v>
      </c>
      <c r="E63" s="12">
        <v>80.5</v>
      </c>
      <c r="F63" s="12">
        <f>E63*0.6</f>
        <v>48.3</v>
      </c>
      <c r="G63" s="13">
        <f t="shared" si="5"/>
        <v>73</v>
      </c>
    </row>
    <row r="64" spans="1:7" s="1" customFormat="1" ht="22.5" customHeight="1">
      <c r="A64" s="10" t="s">
        <v>80</v>
      </c>
      <c r="B64" s="11" t="s">
        <v>83</v>
      </c>
      <c r="C64" s="12">
        <v>115.5</v>
      </c>
      <c r="D64" s="13">
        <f>C64*0.2</f>
        <v>23.1</v>
      </c>
      <c r="E64" s="12">
        <v>80.5</v>
      </c>
      <c r="F64" s="12">
        <f>E64*0.6</f>
        <v>48.3</v>
      </c>
      <c r="G64" s="13">
        <f t="shared" si="5"/>
        <v>71.4</v>
      </c>
    </row>
    <row r="65" spans="1:7" s="1" customFormat="1" ht="25.5" customHeight="1">
      <c r="A65" s="10" t="s">
        <v>80</v>
      </c>
      <c r="B65" s="11" t="s">
        <v>84</v>
      </c>
      <c r="C65" s="12">
        <v>108.5</v>
      </c>
      <c r="D65" s="13">
        <f>C65*0.2</f>
        <v>21.700000000000003</v>
      </c>
      <c r="E65" s="12">
        <v>0</v>
      </c>
      <c r="F65" s="12">
        <f>E65*0.6</f>
        <v>0</v>
      </c>
      <c r="G65" s="13">
        <f t="shared" si="5"/>
        <v>21.700000000000003</v>
      </c>
    </row>
    <row r="66" spans="1:7" s="1" customFormat="1" ht="21" customHeight="1">
      <c r="A66" s="10" t="s">
        <v>80</v>
      </c>
      <c r="B66" s="11" t="s">
        <v>85</v>
      </c>
      <c r="C66" s="12">
        <v>107</v>
      </c>
      <c r="D66" s="13">
        <f>C66*0.2</f>
        <v>21.400000000000002</v>
      </c>
      <c r="E66" s="12">
        <v>0</v>
      </c>
      <c r="F66" s="12">
        <f>E66*0.6</f>
        <v>0</v>
      </c>
      <c r="G66" s="13">
        <f t="shared" si="5"/>
        <v>21.400000000000002</v>
      </c>
    </row>
    <row r="67" spans="1:7" s="1" customFormat="1" ht="22.5" customHeight="1">
      <c r="A67" s="10" t="s">
        <v>86</v>
      </c>
      <c r="B67" s="11" t="s">
        <v>87</v>
      </c>
      <c r="C67" s="12">
        <v>170</v>
      </c>
      <c r="D67" s="13">
        <f t="shared" si="1"/>
        <v>42.5</v>
      </c>
      <c r="E67" s="12">
        <v>81.6</v>
      </c>
      <c r="F67" s="12">
        <f t="shared" si="4"/>
        <v>40.8</v>
      </c>
      <c r="G67" s="13">
        <f t="shared" si="5"/>
        <v>83.3</v>
      </c>
    </row>
    <row r="68" spans="1:7" s="1" customFormat="1" ht="22.5" customHeight="1">
      <c r="A68" s="10" t="s">
        <v>86</v>
      </c>
      <c r="B68" s="11" t="s">
        <v>88</v>
      </c>
      <c r="C68" s="12">
        <v>157</v>
      </c>
      <c r="D68" s="13">
        <f t="shared" si="1"/>
        <v>39.25</v>
      </c>
      <c r="E68" s="12">
        <v>77.6</v>
      </c>
      <c r="F68" s="12">
        <f t="shared" si="4"/>
        <v>38.8</v>
      </c>
      <c r="G68" s="13">
        <f t="shared" si="5"/>
        <v>78.05</v>
      </c>
    </row>
    <row r="69" spans="1:7" ht="22.5" customHeight="1">
      <c r="A69" s="10" t="s">
        <v>86</v>
      </c>
      <c r="B69" s="11" t="s">
        <v>89</v>
      </c>
      <c r="C69" s="12">
        <v>155</v>
      </c>
      <c r="D69" s="13">
        <f t="shared" si="1"/>
        <v>38.75</v>
      </c>
      <c r="E69" s="12">
        <v>72.4</v>
      </c>
      <c r="F69" s="12">
        <f t="shared" si="4"/>
        <v>36.2</v>
      </c>
      <c r="G69" s="13">
        <f t="shared" si="5"/>
        <v>74.95</v>
      </c>
    </row>
    <row r="70" spans="1:7" ht="22.5" customHeight="1">
      <c r="A70" s="10" t="s">
        <v>86</v>
      </c>
      <c r="B70" s="11" t="s">
        <v>90</v>
      </c>
      <c r="C70" s="12">
        <v>152.5</v>
      </c>
      <c r="D70" s="13">
        <f t="shared" si="1"/>
        <v>38.125</v>
      </c>
      <c r="E70" s="12">
        <v>72.8</v>
      </c>
      <c r="F70" s="12">
        <f t="shared" si="4"/>
        <v>36.4</v>
      </c>
      <c r="G70" s="13">
        <f t="shared" si="5"/>
        <v>74.525</v>
      </c>
    </row>
    <row r="71" spans="1:7" ht="22.5" customHeight="1">
      <c r="A71" s="10" t="s">
        <v>86</v>
      </c>
      <c r="B71" s="11" t="s">
        <v>91</v>
      </c>
      <c r="C71" s="12">
        <v>145</v>
      </c>
      <c r="D71" s="13">
        <f t="shared" si="1"/>
        <v>36.25</v>
      </c>
      <c r="E71" s="12">
        <v>75.8</v>
      </c>
      <c r="F71" s="12">
        <f t="shared" si="4"/>
        <v>37.9</v>
      </c>
      <c r="G71" s="13">
        <f t="shared" si="5"/>
        <v>74.15</v>
      </c>
    </row>
    <row r="72" spans="1:4" ht="14.25">
      <c r="A72" s="15"/>
      <c r="B72" s="15"/>
      <c r="C72" s="15"/>
      <c r="D72" s="16"/>
    </row>
  </sheetData>
  <sheetProtection/>
  <autoFilter ref="A3:G71">
    <sortState ref="A4:G72">
      <sortCondition descending="1" sortBy="value" ref="G4:G72"/>
    </sortState>
  </autoFilter>
  <mergeCells count="1">
    <mergeCell ref="A2:G2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Ｆｏｒｏｖｅｒ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Ｊ＆Ｗ</dc:creator>
  <cp:keywords/>
  <dc:description/>
  <cp:lastModifiedBy>Administrator</cp:lastModifiedBy>
  <cp:lastPrinted>2015-08-11T08:22:45Z</cp:lastPrinted>
  <dcterms:created xsi:type="dcterms:W3CDTF">2011-06-29T03:05:00Z</dcterms:created>
  <dcterms:modified xsi:type="dcterms:W3CDTF">2021-07-04T08:41:49Z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ECB0B2836387437CAE99D99A48D212B6</vt:lpwstr>
  </property>
</Properties>
</file>