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04" windowHeight="7392" tabRatio="500" activeTab="0"/>
  </bookViews>
  <sheets>
    <sheet name="总成绩公告 (公告)" sheetId="1" r:id="rId1"/>
  </sheets>
  <definedNames/>
  <calcPr fullCalcOnLoad="1"/>
</workbook>
</file>

<file path=xl/sharedStrings.xml><?xml version="1.0" encoding="utf-8"?>
<sst xmlns="http://schemas.openxmlformats.org/spreadsheetml/2006/main" count="298" uniqueCount="75">
  <si>
    <t>名次</t>
  </si>
  <si>
    <t>姓名</t>
  </si>
  <si>
    <t>性别</t>
  </si>
  <si>
    <t>报考岗位</t>
  </si>
  <si>
    <t>准考证号</t>
  </si>
  <si>
    <t>笔试成绩</t>
  </si>
  <si>
    <t>笔试折合成绩（50%）</t>
  </si>
  <si>
    <t>上课成绩</t>
  </si>
  <si>
    <t>上课折合成绩（50%）</t>
  </si>
  <si>
    <t>总成绩</t>
  </si>
  <si>
    <t>女</t>
  </si>
  <si>
    <t>中小学语文</t>
  </si>
  <si>
    <t>程雅</t>
  </si>
  <si>
    <t>初中历史与社会</t>
  </si>
  <si>
    <t>男</t>
  </si>
  <si>
    <t>中小学数学</t>
  </si>
  <si>
    <t>韩宇星</t>
  </si>
  <si>
    <t>郑勇健</t>
  </si>
  <si>
    <t>中小学英语</t>
  </si>
  <si>
    <t>中小学科学</t>
  </si>
  <si>
    <t>余儒毅</t>
  </si>
  <si>
    <t>中小学音乐</t>
  </si>
  <si>
    <t>中小学信息技术</t>
  </si>
  <si>
    <t>方昕</t>
  </si>
  <si>
    <t>汪振伟</t>
  </si>
  <si>
    <t>中小学体育</t>
  </si>
  <si>
    <t>黄建新</t>
  </si>
  <si>
    <t>中小学美术</t>
  </si>
  <si>
    <t>吴小微</t>
  </si>
  <si>
    <t>吴雅楠</t>
  </si>
  <si>
    <t>开化县人力资源和社会保障局</t>
  </si>
  <si>
    <t>开化县教育局</t>
  </si>
  <si>
    <t>徐悦悦</t>
  </si>
  <si>
    <t>童美心</t>
  </si>
  <si>
    <t>二、初中历史与社会（3名）</t>
  </si>
  <si>
    <t>朱以轩</t>
  </si>
  <si>
    <t>周俏宇</t>
  </si>
  <si>
    <t>郑熠婷</t>
  </si>
  <si>
    <t>苏龙</t>
  </si>
  <si>
    <t>钟卉</t>
  </si>
  <si>
    <t>一、中小学语文（2名）</t>
  </si>
  <si>
    <t>三、中小学数学（2名）</t>
  </si>
  <si>
    <t>张晓慧</t>
  </si>
  <si>
    <t>四、中小学英语（2名）</t>
  </si>
  <si>
    <t>周莉</t>
  </si>
  <si>
    <t>赵小芳</t>
  </si>
  <si>
    <t>刘伟伟</t>
  </si>
  <si>
    <t>五、中小学科学（2名）</t>
  </si>
  <si>
    <t>庄庆翰</t>
  </si>
  <si>
    <t>洪玮</t>
  </si>
  <si>
    <t>宋灵娟</t>
  </si>
  <si>
    <t>学前教育</t>
  </si>
  <si>
    <t>蒋绮</t>
  </si>
  <si>
    <t>汪丹</t>
  </si>
  <si>
    <t>方悦云</t>
  </si>
  <si>
    <t>祝豪新</t>
  </si>
  <si>
    <t>毛夏莹</t>
  </si>
  <si>
    <t>余志雄</t>
  </si>
  <si>
    <t>王琳欣</t>
  </si>
  <si>
    <t>汪源</t>
  </si>
  <si>
    <t>叶子乐</t>
  </si>
  <si>
    <t>汪浩</t>
  </si>
  <si>
    <t>陈杰</t>
  </si>
  <si>
    <t>总成绩（笔试×30%+技能×40%+上课×30%）</t>
  </si>
  <si>
    <t>技能测试成绩</t>
  </si>
  <si>
    <t>二〇二一年五月三十日</t>
  </si>
  <si>
    <t>开化县2021年公开招聘教师总成绩和入围体检人员名单公告</t>
  </si>
  <si>
    <t xml:space="preserve">    根据《开化县2021年公开招聘教师公告（第7号）》规定，在县纪委监委派驻教育局纪检监察组的监督下，县人力社保局的指导下，2021年5月16日进行了笔试，5月23日中小学音乐、体育、美术、信息技术和学前教育等岗位进行了专业技能测试，5月30日进行了上课考核，依据考试总成绩从高分到低分按招聘计划数1:1.5的比例确定体检对象。体检具体时间及相关要求届时详见开化教育资源公共服务平台（http://kh.zjer.cn/）、开化县人力资源和社会保障局（http://www.kaihua.gov.cn/col/col1363746/index.html）通知。现将总成绩和入围体检人员名单公告如下：</t>
  </si>
  <si>
    <t>缺考</t>
  </si>
  <si>
    <t>六、学前教育（3名）</t>
  </si>
  <si>
    <t>七、中小学美术（2名）</t>
  </si>
  <si>
    <t>八、中小学信息技术（2名）</t>
  </si>
  <si>
    <t>九、中小学音乐（2名）</t>
  </si>
  <si>
    <t>十、中小学体育（2名）</t>
  </si>
  <si>
    <t>以上人员入围体检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</si>
</sst>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  <numFmt numFmtId="179" formatCode="0.0000_ "/>
    <numFmt numFmtId="180" formatCode="0.0_ "/>
  </numFmts>
  <fonts count="55">
    <font>
      <sz val="11"/>
      <color rgb="FF000000"/>
      <name val="微软雅黑"/>
      <family val="2"/>
    </font>
    <font>
      <sz val="11"/>
      <color indexed="8"/>
      <name val="宋体"/>
      <family val="0"/>
    </font>
    <font>
      <sz val="11"/>
      <name val="微软雅黑"/>
      <family val="2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微软雅黑"/>
      <family val="2"/>
    </font>
    <font>
      <sz val="12"/>
      <color indexed="63"/>
      <name val="宋体"/>
      <family val="0"/>
    </font>
    <font>
      <sz val="12"/>
      <name val="宋体"/>
      <family val="0"/>
    </font>
    <font>
      <sz val="8"/>
      <name val="微软雅黑"/>
      <family val="2"/>
    </font>
    <font>
      <b/>
      <sz val="10"/>
      <color indexed="8"/>
      <name val="宋体"/>
      <family val="0"/>
    </font>
    <font>
      <sz val="9"/>
      <name val="Calibri"/>
      <family val="2"/>
    </font>
    <font>
      <sz val="16"/>
      <name val="方正小标宋简体"/>
      <family val="4"/>
    </font>
    <font>
      <sz val="8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8" fillId="0" borderId="0" applyProtection="0">
      <alignment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4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vertical="center"/>
    </xf>
    <xf numFmtId="177" fontId="4" fillId="0" borderId="0" xfId="4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4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8" fillId="0" borderId="0" xfId="40" applyNumberFormat="1" applyFont="1" applyFill="1" applyBorder="1" applyAlignment="1">
      <alignment horizontal="center" vertical="center"/>
    </xf>
    <xf numFmtId="49" fontId="8" fillId="0" borderId="0" xfId="4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7" fontId="10" fillId="0" borderId="10" xfId="0" applyNumberFormat="1" applyFont="1" applyFill="1" applyBorder="1" applyAlignment="1">
      <alignment horizontal="left" vertical="center" wrapText="1"/>
    </xf>
    <xf numFmtId="177" fontId="10" fillId="0" borderId="12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left" vertical="center" wrapText="1"/>
    </xf>
    <xf numFmtId="49" fontId="12" fillId="0" borderId="0" xfId="40" applyNumberFormat="1" applyFont="1" applyFill="1" applyAlignment="1">
      <alignment horizontal="center" vertical="center"/>
    </xf>
    <xf numFmtId="0" fontId="14" fillId="0" borderId="0" xfId="40" applyNumberFormat="1" applyFont="1" applyFill="1" applyBorder="1" applyAlignment="1">
      <alignment horizontal="left" vertical="center" wrapText="1"/>
    </xf>
    <xf numFmtId="177" fontId="10" fillId="0" borderId="13" xfId="0" applyNumberFormat="1" applyFont="1" applyFill="1" applyBorder="1" applyAlignment="1">
      <alignment horizontal="left" vertical="center" wrapText="1"/>
    </xf>
    <xf numFmtId="177" fontId="10" fillId="0" borderId="14" xfId="0" applyNumberFormat="1" applyFont="1" applyFill="1" applyBorder="1" applyAlignment="1">
      <alignment horizontal="left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信息汇总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4">
      <selection activeCell="M16" sqref="M16"/>
    </sheetView>
  </sheetViews>
  <sheetFormatPr defaultColWidth="7.6640625" defaultRowHeight="16.5"/>
  <cols>
    <col min="1" max="1" width="4.77734375" style="1" customWidth="1"/>
    <col min="2" max="2" width="6.5546875" style="2" customWidth="1"/>
    <col min="3" max="3" width="4.88671875" style="2" customWidth="1"/>
    <col min="4" max="4" width="11.5546875" style="2" customWidth="1"/>
    <col min="5" max="5" width="10.3359375" style="2" customWidth="1"/>
    <col min="6" max="6" width="7.5546875" style="3" customWidth="1"/>
    <col min="7" max="7" width="9.21484375" style="3" customWidth="1"/>
    <col min="8" max="8" width="7.5546875" style="4" customWidth="1"/>
    <col min="9" max="9" width="9.21484375" style="4" customWidth="1"/>
    <col min="10" max="10" width="8.3359375" style="4" customWidth="1"/>
    <col min="11" max="16384" width="7.6640625" style="5" customWidth="1"/>
  </cols>
  <sheetData>
    <row r="1" spans="1:11" ht="33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6"/>
    </row>
    <row r="2" spans="1:11" ht="99.75" customHeight="1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24"/>
    </row>
    <row r="3" spans="1:10" s="18" customFormat="1" ht="31.5" customHeight="1">
      <c r="A3" s="46" t="s">
        <v>40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s="20" customFormat="1" ht="31.5" customHeigh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3" t="s">
        <v>7</v>
      </c>
      <c r="I4" s="23" t="s">
        <v>8</v>
      </c>
      <c r="J4" s="23" t="s">
        <v>9</v>
      </c>
    </row>
    <row r="5" spans="1:10" s="25" customFormat="1" ht="18" customHeight="1">
      <c r="A5" s="15">
        <v>1</v>
      </c>
      <c r="B5" s="16" t="s">
        <v>32</v>
      </c>
      <c r="C5" s="16" t="s">
        <v>10</v>
      </c>
      <c r="D5" s="16" t="s">
        <v>11</v>
      </c>
      <c r="E5" s="17">
        <v>20210516068</v>
      </c>
      <c r="F5" s="19">
        <v>81.5</v>
      </c>
      <c r="G5" s="19">
        <f>F5*0.5</f>
        <v>40.75</v>
      </c>
      <c r="H5" s="19">
        <v>85</v>
      </c>
      <c r="I5" s="19">
        <f>H5*0.5</f>
        <v>42.5</v>
      </c>
      <c r="J5" s="19">
        <f>G5+I5</f>
        <v>83.25</v>
      </c>
    </row>
    <row r="6" spans="1:10" s="25" customFormat="1" ht="18" customHeight="1">
      <c r="A6" s="15">
        <v>2</v>
      </c>
      <c r="B6" s="16" t="s">
        <v>12</v>
      </c>
      <c r="C6" s="16" t="s">
        <v>10</v>
      </c>
      <c r="D6" s="16" t="s">
        <v>11</v>
      </c>
      <c r="E6" s="17">
        <v>20210516034</v>
      </c>
      <c r="F6" s="19">
        <v>79</v>
      </c>
      <c r="G6" s="19">
        <f>F6*0.5</f>
        <v>39.5</v>
      </c>
      <c r="H6" s="19">
        <v>86.25</v>
      </c>
      <c r="I6" s="19">
        <f>H6*0.5</f>
        <v>43.125</v>
      </c>
      <c r="J6" s="19">
        <f>G6+I6</f>
        <v>82.625</v>
      </c>
    </row>
    <row r="7" spans="1:10" s="25" customFormat="1" ht="18" customHeight="1">
      <c r="A7" s="15">
        <v>3</v>
      </c>
      <c r="B7" s="16" t="s">
        <v>33</v>
      </c>
      <c r="C7" s="16" t="s">
        <v>10</v>
      </c>
      <c r="D7" s="16" t="s">
        <v>11</v>
      </c>
      <c r="E7" s="17">
        <v>20210516050</v>
      </c>
      <c r="F7" s="19">
        <v>77.5</v>
      </c>
      <c r="G7" s="19">
        <f>F7*0.5</f>
        <v>38.75</v>
      </c>
      <c r="H7" s="19">
        <v>86</v>
      </c>
      <c r="I7" s="19">
        <f>H7*0.5</f>
        <v>43</v>
      </c>
      <c r="J7" s="19">
        <f>G7+I7</f>
        <v>81.75</v>
      </c>
    </row>
    <row r="8" spans="1:10" s="25" customFormat="1" ht="18" customHeight="1">
      <c r="A8" s="36" t="s">
        <v>74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s="25" customFormat="1" ht="18" customHeight="1">
      <c r="A9" s="15">
        <v>4</v>
      </c>
      <c r="B9" s="16"/>
      <c r="C9" s="16" t="s">
        <v>10</v>
      </c>
      <c r="D9" s="16" t="s">
        <v>11</v>
      </c>
      <c r="E9" s="17">
        <v>20210516019</v>
      </c>
      <c r="F9" s="19">
        <v>75</v>
      </c>
      <c r="G9" s="19">
        <f>F9*0.5</f>
        <v>37.5</v>
      </c>
      <c r="H9" s="19">
        <v>87.75</v>
      </c>
      <c r="I9" s="19">
        <f>H9*0.5</f>
        <v>43.875</v>
      </c>
      <c r="J9" s="19">
        <f>G9+I9</f>
        <v>81.375</v>
      </c>
    </row>
    <row r="10" spans="1:10" s="25" customFormat="1" ht="18" customHeight="1">
      <c r="A10" s="15">
        <v>5</v>
      </c>
      <c r="B10" s="16"/>
      <c r="C10" s="16" t="s">
        <v>10</v>
      </c>
      <c r="D10" s="16" t="s">
        <v>11</v>
      </c>
      <c r="E10" s="17">
        <v>20210516076</v>
      </c>
      <c r="F10" s="19">
        <v>75</v>
      </c>
      <c r="G10" s="19">
        <f>F10*0.5</f>
        <v>37.5</v>
      </c>
      <c r="H10" s="19">
        <v>82.88</v>
      </c>
      <c r="I10" s="19">
        <f>H10*0.5</f>
        <v>41.44</v>
      </c>
      <c r="J10" s="19">
        <f>G10+I10</f>
        <v>78.94</v>
      </c>
    </row>
    <row r="11" spans="1:10" s="25" customFormat="1" ht="18" customHeight="1">
      <c r="A11" s="15">
        <v>6</v>
      </c>
      <c r="B11" s="16"/>
      <c r="C11" s="16" t="s">
        <v>10</v>
      </c>
      <c r="D11" s="16" t="s">
        <v>11</v>
      </c>
      <c r="E11" s="17">
        <v>20210516045</v>
      </c>
      <c r="F11" s="19">
        <v>74.5</v>
      </c>
      <c r="G11" s="19">
        <f>F11*0.5</f>
        <v>37.25</v>
      </c>
      <c r="H11" s="19">
        <v>83</v>
      </c>
      <c r="I11" s="19">
        <f>H11*0.5</f>
        <v>41.5</v>
      </c>
      <c r="J11" s="19">
        <f>G11+I11</f>
        <v>78.75</v>
      </c>
    </row>
    <row r="12" spans="1:10" s="18" customFormat="1" ht="30" customHeight="1">
      <c r="A12" s="39" t="s">
        <v>34</v>
      </c>
      <c r="B12" s="40"/>
      <c r="C12" s="40"/>
      <c r="D12" s="40"/>
      <c r="E12" s="40"/>
      <c r="F12" s="40"/>
      <c r="G12" s="40"/>
      <c r="H12" s="40"/>
      <c r="I12" s="40"/>
      <c r="J12" s="43"/>
    </row>
    <row r="13" spans="1:10" s="20" customFormat="1" ht="31.5" customHeight="1">
      <c r="A13" s="21" t="s">
        <v>0</v>
      </c>
      <c r="B13" s="22" t="s">
        <v>1</v>
      </c>
      <c r="C13" s="22" t="s">
        <v>2</v>
      </c>
      <c r="D13" s="22" t="s">
        <v>3</v>
      </c>
      <c r="E13" s="22" t="s">
        <v>4</v>
      </c>
      <c r="F13" s="21" t="s">
        <v>5</v>
      </c>
      <c r="G13" s="21" t="s">
        <v>6</v>
      </c>
      <c r="H13" s="23" t="s">
        <v>7</v>
      </c>
      <c r="I13" s="23" t="s">
        <v>8</v>
      </c>
      <c r="J13" s="23" t="s">
        <v>9</v>
      </c>
    </row>
    <row r="14" spans="1:10" s="25" customFormat="1" ht="18" customHeight="1">
      <c r="A14" s="15">
        <v>1</v>
      </c>
      <c r="B14" s="16" t="s">
        <v>35</v>
      </c>
      <c r="C14" s="16" t="s">
        <v>10</v>
      </c>
      <c r="D14" s="16" t="s">
        <v>13</v>
      </c>
      <c r="E14" s="17">
        <v>20210516090</v>
      </c>
      <c r="F14" s="19">
        <v>89</v>
      </c>
      <c r="G14" s="19">
        <f>F14*0.5</f>
        <v>44.5</v>
      </c>
      <c r="H14" s="19">
        <v>87.47</v>
      </c>
      <c r="I14" s="19">
        <f>H14*0.5</f>
        <v>43.735</v>
      </c>
      <c r="J14" s="19">
        <f>G14+I14</f>
        <v>88.235</v>
      </c>
    </row>
    <row r="15" spans="1:10" s="25" customFormat="1" ht="18" customHeight="1">
      <c r="A15" s="15">
        <v>2</v>
      </c>
      <c r="B15" s="16" t="s">
        <v>37</v>
      </c>
      <c r="C15" s="16" t="s">
        <v>10</v>
      </c>
      <c r="D15" s="16" t="s">
        <v>13</v>
      </c>
      <c r="E15" s="17">
        <v>20210516092</v>
      </c>
      <c r="F15" s="19">
        <v>85</v>
      </c>
      <c r="G15" s="19">
        <f>F15*0.5</f>
        <v>42.5</v>
      </c>
      <c r="H15" s="19">
        <v>84.9</v>
      </c>
      <c r="I15" s="19">
        <f>H15*0.5</f>
        <v>42.45</v>
      </c>
      <c r="J15" s="19">
        <f>G15+I15</f>
        <v>84.95</v>
      </c>
    </row>
    <row r="16" spans="1:10" s="25" customFormat="1" ht="18" customHeight="1">
      <c r="A16" s="15">
        <v>3</v>
      </c>
      <c r="B16" s="16" t="s">
        <v>36</v>
      </c>
      <c r="C16" s="16" t="s">
        <v>10</v>
      </c>
      <c r="D16" s="16" t="s">
        <v>13</v>
      </c>
      <c r="E16" s="17">
        <v>20210516094</v>
      </c>
      <c r="F16" s="19">
        <v>87.5</v>
      </c>
      <c r="G16" s="19">
        <f>F16*0.5</f>
        <v>43.75</v>
      </c>
      <c r="H16" s="19">
        <v>81.23</v>
      </c>
      <c r="I16" s="19">
        <f>H16*0.5</f>
        <v>40.615</v>
      </c>
      <c r="J16" s="19">
        <f>G16+I16</f>
        <v>84.36500000000001</v>
      </c>
    </row>
    <row r="17" spans="1:10" s="25" customFormat="1" ht="18" customHeight="1">
      <c r="A17" s="15">
        <v>4</v>
      </c>
      <c r="B17" s="16" t="s">
        <v>39</v>
      </c>
      <c r="C17" s="16" t="s">
        <v>10</v>
      </c>
      <c r="D17" s="16" t="s">
        <v>13</v>
      </c>
      <c r="E17" s="17">
        <v>20210516093</v>
      </c>
      <c r="F17" s="19">
        <v>82.5</v>
      </c>
      <c r="G17" s="19">
        <f>F17*0.5</f>
        <v>41.25</v>
      </c>
      <c r="H17" s="19">
        <v>84.77</v>
      </c>
      <c r="I17" s="19">
        <f>H17*0.5</f>
        <v>42.385</v>
      </c>
      <c r="J17" s="19">
        <f>G17+I17</f>
        <v>83.63499999999999</v>
      </c>
    </row>
    <row r="18" spans="1:10" s="25" customFormat="1" ht="18" customHeight="1">
      <c r="A18" s="15">
        <v>5</v>
      </c>
      <c r="B18" s="16" t="s">
        <v>38</v>
      </c>
      <c r="C18" s="16" t="s">
        <v>14</v>
      </c>
      <c r="D18" s="16" t="s">
        <v>13</v>
      </c>
      <c r="E18" s="17">
        <v>20210516085</v>
      </c>
      <c r="F18" s="19">
        <v>83.5</v>
      </c>
      <c r="G18" s="19">
        <f>F18*0.5</f>
        <v>41.75</v>
      </c>
      <c r="H18" s="19">
        <v>82.8</v>
      </c>
      <c r="I18" s="19">
        <f>H18*0.5</f>
        <v>41.4</v>
      </c>
      <c r="J18" s="19">
        <f>G18+I18</f>
        <v>83.15</v>
      </c>
    </row>
    <row r="19" spans="1:10" s="25" customFormat="1" ht="18" customHeight="1">
      <c r="A19" s="36" t="s">
        <v>74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25" customFormat="1" ht="18" customHeight="1">
      <c r="A20" s="15">
        <v>6</v>
      </c>
      <c r="B20" s="16"/>
      <c r="C20" s="16" t="s">
        <v>10</v>
      </c>
      <c r="D20" s="16" t="s">
        <v>13</v>
      </c>
      <c r="E20" s="17">
        <v>20210516086</v>
      </c>
      <c r="F20" s="19">
        <v>84.5</v>
      </c>
      <c r="G20" s="19">
        <f>F20*0.5</f>
        <v>42.25</v>
      </c>
      <c r="H20" s="19">
        <v>80.93</v>
      </c>
      <c r="I20" s="19">
        <f>H20*0.5</f>
        <v>40.465</v>
      </c>
      <c r="J20" s="19">
        <f>G20+I20</f>
        <v>82.715</v>
      </c>
    </row>
    <row r="21" spans="1:10" s="25" customFormat="1" ht="18" customHeight="1">
      <c r="A21" s="15">
        <v>7</v>
      </c>
      <c r="B21" s="16"/>
      <c r="C21" s="16" t="s">
        <v>10</v>
      </c>
      <c r="D21" s="16" t="s">
        <v>13</v>
      </c>
      <c r="E21" s="17">
        <v>20210516087</v>
      </c>
      <c r="F21" s="19">
        <v>78.5</v>
      </c>
      <c r="G21" s="19">
        <f>F21*0.5</f>
        <v>39.25</v>
      </c>
      <c r="H21" s="19">
        <v>84.83</v>
      </c>
      <c r="I21" s="19">
        <f>H21*0.5</f>
        <v>42.415</v>
      </c>
      <c r="J21" s="19">
        <f>G21+I21</f>
        <v>81.66499999999999</v>
      </c>
    </row>
    <row r="22" spans="1:10" s="25" customFormat="1" ht="18" customHeight="1">
      <c r="A22" s="15">
        <v>8</v>
      </c>
      <c r="B22" s="16"/>
      <c r="C22" s="16" t="s">
        <v>10</v>
      </c>
      <c r="D22" s="16" t="s">
        <v>13</v>
      </c>
      <c r="E22" s="17">
        <v>20210516081</v>
      </c>
      <c r="F22" s="19">
        <v>76</v>
      </c>
      <c r="G22" s="19">
        <f>F22*0.5</f>
        <v>38</v>
      </c>
      <c r="H22" s="19">
        <v>85.8</v>
      </c>
      <c r="I22" s="19">
        <f>H22*0.5</f>
        <v>42.9</v>
      </c>
      <c r="J22" s="19">
        <f>G22+I22</f>
        <v>80.9</v>
      </c>
    </row>
    <row r="23" spans="1:10" s="25" customFormat="1" ht="18" customHeight="1">
      <c r="A23" s="15">
        <v>9</v>
      </c>
      <c r="B23" s="16"/>
      <c r="C23" s="16" t="s">
        <v>10</v>
      </c>
      <c r="D23" s="16" t="s">
        <v>13</v>
      </c>
      <c r="E23" s="17">
        <v>20210516079</v>
      </c>
      <c r="F23" s="19">
        <v>76</v>
      </c>
      <c r="G23" s="19">
        <f>F23*0.5</f>
        <v>38</v>
      </c>
      <c r="H23" s="19">
        <v>81.9</v>
      </c>
      <c r="I23" s="19">
        <f>H23*0.5</f>
        <v>40.95</v>
      </c>
      <c r="J23" s="19">
        <f>G23+I23</f>
        <v>78.95</v>
      </c>
    </row>
    <row r="24" spans="1:10" s="25" customFormat="1" ht="18" customHeight="1">
      <c r="A24" s="15">
        <v>10</v>
      </c>
      <c r="B24" s="16"/>
      <c r="C24" s="16" t="s">
        <v>10</v>
      </c>
      <c r="D24" s="16" t="s">
        <v>13</v>
      </c>
      <c r="E24" s="17">
        <v>20210516097</v>
      </c>
      <c r="F24" s="19">
        <v>81</v>
      </c>
      <c r="G24" s="19">
        <f>F24*0.5</f>
        <v>40.5</v>
      </c>
      <c r="H24" s="19" t="s">
        <v>68</v>
      </c>
      <c r="I24" s="19" t="s">
        <v>68</v>
      </c>
      <c r="J24" s="19">
        <v>40.5</v>
      </c>
    </row>
    <row r="25" spans="1:10" s="18" customFormat="1" ht="30" customHeight="1">
      <c r="A25" s="39" t="s">
        <v>41</v>
      </c>
      <c r="B25" s="40"/>
      <c r="C25" s="40"/>
      <c r="D25" s="40"/>
      <c r="E25" s="40"/>
      <c r="F25" s="40"/>
      <c r="G25" s="40"/>
      <c r="H25" s="40"/>
      <c r="I25" s="40"/>
      <c r="J25" s="43"/>
    </row>
    <row r="26" spans="1:10" s="20" customFormat="1" ht="31.5" customHeight="1">
      <c r="A26" s="21" t="s">
        <v>0</v>
      </c>
      <c r="B26" s="22" t="s">
        <v>1</v>
      </c>
      <c r="C26" s="22" t="s">
        <v>2</v>
      </c>
      <c r="D26" s="22" t="s">
        <v>3</v>
      </c>
      <c r="E26" s="22" t="s">
        <v>4</v>
      </c>
      <c r="F26" s="21" t="s">
        <v>5</v>
      </c>
      <c r="G26" s="21" t="s">
        <v>6</v>
      </c>
      <c r="H26" s="23" t="s">
        <v>7</v>
      </c>
      <c r="I26" s="23" t="s">
        <v>8</v>
      </c>
      <c r="J26" s="23" t="s">
        <v>9</v>
      </c>
    </row>
    <row r="27" spans="1:10" s="25" customFormat="1" ht="18" customHeight="1">
      <c r="A27" s="15">
        <v>1</v>
      </c>
      <c r="B27" s="16" t="s">
        <v>16</v>
      </c>
      <c r="C27" s="16" t="s">
        <v>14</v>
      </c>
      <c r="D27" s="16" t="s">
        <v>15</v>
      </c>
      <c r="E27" s="17">
        <v>20210516106</v>
      </c>
      <c r="F27" s="19">
        <v>74</v>
      </c>
      <c r="G27" s="19">
        <f>F27*0.5</f>
        <v>37</v>
      </c>
      <c r="H27" s="19">
        <v>88.25</v>
      </c>
      <c r="I27" s="19">
        <f>H27*0.5</f>
        <v>44.125</v>
      </c>
      <c r="J27" s="19">
        <f>G27+I27</f>
        <v>81.125</v>
      </c>
    </row>
    <row r="28" spans="1:10" s="25" customFormat="1" ht="18" customHeight="1">
      <c r="A28" s="15">
        <v>2</v>
      </c>
      <c r="B28" s="16" t="s">
        <v>17</v>
      </c>
      <c r="C28" s="16" t="s">
        <v>14</v>
      </c>
      <c r="D28" s="16" t="s">
        <v>15</v>
      </c>
      <c r="E28" s="17">
        <v>20210516123</v>
      </c>
      <c r="F28" s="19">
        <v>74</v>
      </c>
      <c r="G28" s="19">
        <f>F28*0.5</f>
        <v>37</v>
      </c>
      <c r="H28" s="19">
        <v>88</v>
      </c>
      <c r="I28" s="19">
        <f>H28*0.5</f>
        <v>44</v>
      </c>
      <c r="J28" s="19">
        <f>G28+I28</f>
        <v>81</v>
      </c>
    </row>
    <row r="29" spans="1:10" s="25" customFormat="1" ht="18" customHeight="1">
      <c r="A29" s="15">
        <v>3</v>
      </c>
      <c r="B29" s="16" t="s">
        <v>42</v>
      </c>
      <c r="C29" s="16" t="s">
        <v>10</v>
      </c>
      <c r="D29" s="16" t="s">
        <v>15</v>
      </c>
      <c r="E29" s="17">
        <v>20210516137</v>
      </c>
      <c r="F29" s="19">
        <v>77</v>
      </c>
      <c r="G29" s="19">
        <f>F29*0.5</f>
        <v>38.5</v>
      </c>
      <c r="H29" s="19">
        <v>81.75</v>
      </c>
      <c r="I29" s="19">
        <f>H29*0.5</f>
        <v>40.875</v>
      </c>
      <c r="J29" s="19">
        <f>G29+I29</f>
        <v>79.375</v>
      </c>
    </row>
    <row r="30" spans="1:10" s="25" customFormat="1" ht="18" customHeight="1">
      <c r="A30" s="36" t="s">
        <v>74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0" s="25" customFormat="1" ht="18" customHeight="1">
      <c r="A31" s="15">
        <v>4</v>
      </c>
      <c r="B31" s="16"/>
      <c r="C31" s="16" t="s">
        <v>10</v>
      </c>
      <c r="D31" s="16" t="s">
        <v>15</v>
      </c>
      <c r="E31" s="17">
        <v>20210516116</v>
      </c>
      <c r="F31" s="19">
        <v>70.5</v>
      </c>
      <c r="G31" s="19">
        <f>F31*0.5</f>
        <v>35.25</v>
      </c>
      <c r="H31" s="19">
        <v>83</v>
      </c>
      <c r="I31" s="19">
        <f>H31*0.5</f>
        <v>41.5</v>
      </c>
      <c r="J31" s="19">
        <f>G31+I31</f>
        <v>76.75</v>
      </c>
    </row>
    <row r="32" spans="1:10" s="25" customFormat="1" ht="18" customHeight="1">
      <c r="A32" s="15">
        <v>5</v>
      </c>
      <c r="B32" s="16"/>
      <c r="C32" s="16" t="s">
        <v>10</v>
      </c>
      <c r="D32" s="16" t="s">
        <v>15</v>
      </c>
      <c r="E32" s="17">
        <v>20210516104</v>
      </c>
      <c r="F32" s="19">
        <v>69</v>
      </c>
      <c r="G32" s="19">
        <f>F32*0.5</f>
        <v>34.5</v>
      </c>
      <c r="H32" s="19">
        <v>80</v>
      </c>
      <c r="I32" s="19">
        <f>H32*0.5</f>
        <v>40</v>
      </c>
      <c r="J32" s="19">
        <f>G32+I32</f>
        <v>74.5</v>
      </c>
    </row>
    <row r="33" spans="1:10" s="25" customFormat="1" ht="18" customHeight="1">
      <c r="A33" s="15">
        <v>6</v>
      </c>
      <c r="B33" s="16"/>
      <c r="C33" s="16" t="s">
        <v>10</v>
      </c>
      <c r="D33" s="16" t="s">
        <v>15</v>
      </c>
      <c r="E33" s="17">
        <v>20210516133</v>
      </c>
      <c r="F33" s="19">
        <v>69</v>
      </c>
      <c r="G33" s="19">
        <f>F33*0.5</f>
        <v>34.5</v>
      </c>
      <c r="H33" s="19" t="s">
        <v>68</v>
      </c>
      <c r="I33" s="25" t="s">
        <v>68</v>
      </c>
      <c r="J33" s="19">
        <v>34.5</v>
      </c>
    </row>
    <row r="34" spans="1:10" s="18" customFormat="1" ht="32.25" customHeight="1">
      <c r="A34" s="39" t="s">
        <v>43</v>
      </c>
      <c r="B34" s="40"/>
      <c r="C34" s="40"/>
      <c r="D34" s="40"/>
      <c r="E34" s="40"/>
      <c r="F34" s="40"/>
      <c r="G34" s="40"/>
      <c r="H34" s="40"/>
      <c r="I34" s="40"/>
      <c r="J34" s="43"/>
    </row>
    <row r="35" spans="1:10" s="20" customFormat="1" ht="31.5" customHeight="1">
      <c r="A35" s="21" t="s">
        <v>0</v>
      </c>
      <c r="B35" s="22" t="s">
        <v>1</v>
      </c>
      <c r="C35" s="22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3" t="s">
        <v>7</v>
      </c>
      <c r="I35" s="23" t="s">
        <v>8</v>
      </c>
      <c r="J35" s="23" t="s">
        <v>9</v>
      </c>
    </row>
    <row r="36" spans="1:10" s="25" customFormat="1" ht="18" customHeight="1">
      <c r="A36" s="15">
        <v>1</v>
      </c>
      <c r="B36" s="16" t="s">
        <v>44</v>
      </c>
      <c r="C36" s="16" t="s">
        <v>10</v>
      </c>
      <c r="D36" s="16" t="s">
        <v>18</v>
      </c>
      <c r="E36" s="17">
        <v>20210516312</v>
      </c>
      <c r="F36" s="19">
        <v>85</v>
      </c>
      <c r="G36" s="19">
        <f>F36*0.5</f>
        <v>42.5</v>
      </c>
      <c r="H36" s="19">
        <v>85.25</v>
      </c>
      <c r="I36" s="19">
        <f>H36*0.5</f>
        <v>42.625</v>
      </c>
      <c r="J36" s="19">
        <f>G36+I36</f>
        <v>85.125</v>
      </c>
    </row>
    <row r="37" spans="1:10" s="25" customFormat="1" ht="18" customHeight="1">
      <c r="A37" s="15">
        <v>2</v>
      </c>
      <c r="B37" s="16" t="s">
        <v>45</v>
      </c>
      <c r="C37" s="16" t="s">
        <v>10</v>
      </c>
      <c r="D37" s="16" t="s">
        <v>18</v>
      </c>
      <c r="E37" s="17">
        <v>20210516315</v>
      </c>
      <c r="F37" s="19">
        <v>83</v>
      </c>
      <c r="G37" s="19">
        <f>F37*0.5</f>
        <v>41.5</v>
      </c>
      <c r="H37" s="19">
        <v>84.5</v>
      </c>
      <c r="I37" s="19">
        <f>H37*0.5</f>
        <v>42.25</v>
      </c>
      <c r="J37" s="19">
        <f>G37+I37</f>
        <v>83.75</v>
      </c>
    </row>
    <row r="38" spans="1:10" s="25" customFormat="1" ht="18" customHeight="1">
      <c r="A38" s="15">
        <v>3</v>
      </c>
      <c r="B38" s="16" t="s">
        <v>46</v>
      </c>
      <c r="C38" s="16" t="s">
        <v>10</v>
      </c>
      <c r="D38" s="16" t="s">
        <v>18</v>
      </c>
      <c r="E38" s="17">
        <v>20210516275</v>
      </c>
      <c r="F38" s="19">
        <v>80.5</v>
      </c>
      <c r="G38" s="19">
        <f>F38*0.5</f>
        <v>40.25</v>
      </c>
      <c r="H38" s="19">
        <v>86.5</v>
      </c>
      <c r="I38" s="19">
        <f>H38*0.5</f>
        <v>43.25</v>
      </c>
      <c r="J38" s="19">
        <f>G38+I38</f>
        <v>83.5</v>
      </c>
    </row>
    <row r="39" spans="1:10" s="25" customFormat="1" ht="18" customHeight="1">
      <c r="A39" s="36" t="s">
        <v>74</v>
      </c>
      <c r="B39" s="37"/>
      <c r="C39" s="37"/>
      <c r="D39" s="37"/>
      <c r="E39" s="37"/>
      <c r="F39" s="37"/>
      <c r="G39" s="37"/>
      <c r="H39" s="37"/>
      <c r="I39" s="37"/>
      <c r="J39" s="38"/>
    </row>
    <row r="40" spans="1:10" s="25" customFormat="1" ht="18" customHeight="1">
      <c r="A40" s="15">
        <v>4</v>
      </c>
      <c r="B40" s="16"/>
      <c r="C40" s="16" t="s">
        <v>10</v>
      </c>
      <c r="D40" s="16" t="s">
        <v>18</v>
      </c>
      <c r="E40" s="17">
        <v>20210516272</v>
      </c>
      <c r="F40" s="19">
        <v>77</v>
      </c>
      <c r="G40" s="19">
        <f>F40*0.5</f>
        <v>38.5</v>
      </c>
      <c r="H40" s="19">
        <v>85.5</v>
      </c>
      <c r="I40" s="19">
        <f>H40*0.5</f>
        <v>42.75</v>
      </c>
      <c r="J40" s="19">
        <f>G40+I40</f>
        <v>81.25</v>
      </c>
    </row>
    <row r="41" spans="1:10" s="25" customFormat="1" ht="18" customHeight="1">
      <c r="A41" s="15">
        <v>5</v>
      </c>
      <c r="B41" s="16"/>
      <c r="C41" s="16" t="s">
        <v>10</v>
      </c>
      <c r="D41" s="16" t="s">
        <v>18</v>
      </c>
      <c r="E41" s="17">
        <v>20210516283</v>
      </c>
      <c r="F41" s="19">
        <v>78</v>
      </c>
      <c r="G41" s="19">
        <f>F41*0.5</f>
        <v>39</v>
      </c>
      <c r="H41" s="19">
        <v>80.25</v>
      </c>
      <c r="I41" s="19">
        <f>H41*0.5</f>
        <v>40.125</v>
      </c>
      <c r="J41" s="19">
        <f>G41+I41</f>
        <v>79.125</v>
      </c>
    </row>
    <row r="42" spans="1:10" s="25" customFormat="1" ht="18" customHeight="1">
      <c r="A42" s="15">
        <v>6</v>
      </c>
      <c r="B42" s="16"/>
      <c r="C42" s="16" t="s">
        <v>10</v>
      </c>
      <c r="D42" s="16" t="s">
        <v>18</v>
      </c>
      <c r="E42" s="17">
        <v>20210516304</v>
      </c>
      <c r="F42" s="19">
        <v>79</v>
      </c>
      <c r="G42" s="19">
        <f>F42*0.5</f>
        <v>39.5</v>
      </c>
      <c r="H42" s="19" t="s">
        <v>68</v>
      </c>
      <c r="I42" s="19" t="s">
        <v>68</v>
      </c>
      <c r="J42" s="19">
        <v>39.5</v>
      </c>
    </row>
    <row r="43" spans="1:10" s="18" customFormat="1" ht="32.25" customHeight="1">
      <c r="A43" s="39" t="s">
        <v>47</v>
      </c>
      <c r="B43" s="40"/>
      <c r="C43" s="40"/>
      <c r="D43" s="40"/>
      <c r="E43" s="40"/>
      <c r="F43" s="40"/>
      <c r="G43" s="40"/>
      <c r="H43" s="40"/>
      <c r="I43" s="40"/>
      <c r="J43" s="43"/>
    </row>
    <row r="44" spans="1:10" s="20" customFormat="1" ht="31.5" customHeight="1">
      <c r="A44" s="21" t="s">
        <v>0</v>
      </c>
      <c r="B44" s="22" t="s">
        <v>1</v>
      </c>
      <c r="C44" s="22" t="s">
        <v>2</v>
      </c>
      <c r="D44" s="22" t="s">
        <v>3</v>
      </c>
      <c r="E44" s="22" t="s">
        <v>4</v>
      </c>
      <c r="F44" s="21" t="s">
        <v>5</v>
      </c>
      <c r="G44" s="21" t="s">
        <v>6</v>
      </c>
      <c r="H44" s="23" t="s">
        <v>7</v>
      </c>
      <c r="I44" s="23" t="s">
        <v>8</v>
      </c>
      <c r="J44" s="23" t="s">
        <v>9</v>
      </c>
    </row>
    <row r="45" spans="1:10" s="25" customFormat="1" ht="18" customHeight="1">
      <c r="A45" s="15">
        <v>1</v>
      </c>
      <c r="B45" s="16" t="s">
        <v>48</v>
      </c>
      <c r="C45" s="16" t="s">
        <v>14</v>
      </c>
      <c r="D45" s="16" t="s">
        <v>19</v>
      </c>
      <c r="E45" s="17">
        <v>20210516319</v>
      </c>
      <c r="F45" s="19">
        <v>88</v>
      </c>
      <c r="G45" s="19">
        <f>F45*0.5</f>
        <v>44</v>
      </c>
      <c r="H45" s="19">
        <v>84.5</v>
      </c>
      <c r="I45" s="19">
        <f>H45*0.5</f>
        <v>42.25</v>
      </c>
      <c r="J45" s="19">
        <f>G45+I45</f>
        <v>86.25</v>
      </c>
    </row>
    <row r="46" spans="1:10" s="25" customFormat="1" ht="18" customHeight="1">
      <c r="A46" s="15">
        <v>2</v>
      </c>
      <c r="B46" s="16" t="s">
        <v>49</v>
      </c>
      <c r="C46" s="16" t="s">
        <v>14</v>
      </c>
      <c r="D46" s="16" t="s">
        <v>19</v>
      </c>
      <c r="E46" s="17">
        <v>20210516332</v>
      </c>
      <c r="F46" s="19">
        <v>79</v>
      </c>
      <c r="G46" s="19">
        <f>F46*0.5</f>
        <v>39.5</v>
      </c>
      <c r="H46" s="19">
        <v>88.75</v>
      </c>
      <c r="I46" s="19">
        <f>H46*0.5</f>
        <v>44.375</v>
      </c>
      <c r="J46" s="19">
        <f>G46+I46</f>
        <v>83.875</v>
      </c>
    </row>
    <row r="47" spans="1:10" s="25" customFormat="1" ht="18" customHeight="1">
      <c r="A47" s="15">
        <v>3</v>
      </c>
      <c r="B47" s="16" t="s">
        <v>20</v>
      </c>
      <c r="C47" s="16" t="s">
        <v>14</v>
      </c>
      <c r="D47" s="16" t="s">
        <v>19</v>
      </c>
      <c r="E47" s="17">
        <v>20210516327</v>
      </c>
      <c r="F47" s="19">
        <v>72</v>
      </c>
      <c r="G47" s="19">
        <f>F47*0.5</f>
        <v>36</v>
      </c>
      <c r="H47" s="19">
        <v>85</v>
      </c>
      <c r="I47" s="19">
        <f>H47*0.5</f>
        <v>42.5</v>
      </c>
      <c r="J47" s="19">
        <f>G47+I47</f>
        <v>78.5</v>
      </c>
    </row>
    <row r="48" spans="1:10" s="25" customFormat="1" ht="18" customHeight="1">
      <c r="A48" s="36" t="s">
        <v>74</v>
      </c>
      <c r="B48" s="37"/>
      <c r="C48" s="37"/>
      <c r="D48" s="37"/>
      <c r="E48" s="37"/>
      <c r="F48" s="37"/>
      <c r="G48" s="37"/>
      <c r="H48" s="37"/>
      <c r="I48" s="37"/>
      <c r="J48" s="38"/>
    </row>
    <row r="49" spans="1:10" s="25" customFormat="1" ht="18" customHeight="1">
      <c r="A49" s="15">
        <v>4</v>
      </c>
      <c r="B49" s="16"/>
      <c r="C49" s="16" t="s">
        <v>10</v>
      </c>
      <c r="D49" s="16" t="s">
        <v>19</v>
      </c>
      <c r="E49" s="17">
        <v>20210516329</v>
      </c>
      <c r="F49" s="19">
        <v>76.5</v>
      </c>
      <c r="G49" s="19">
        <f>F49*0.5</f>
        <v>38.25</v>
      </c>
      <c r="H49" s="19">
        <v>78.25</v>
      </c>
      <c r="I49" s="19">
        <f>H49*0.5</f>
        <v>39.125</v>
      </c>
      <c r="J49" s="19">
        <f>G49+I49</f>
        <v>77.375</v>
      </c>
    </row>
    <row r="50" spans="1:10" s="25" customFormat="1" ht="18" customHeight="1">
      <c r="A50" s="15">
        <v>5</v>
      </c>
      <c r="B50" s="16"/>
      <c r="C50" s="16" t="s">
        <v>10</v>
      </c>
      <c r="D50" s="16" t="s">
        <v>19</v>
      </c>
      <c r="E50" s="17">
        <v>20210516330</v>
      </c>
      <c r="F50" s="19">
        <v>71</v>
      </c>
      <c r="G50" s="19">
        <f>F50*0.5</f>
        <v>35.5</v>
      </c>
      <c r="H50" s="19">
        <v>82.5</v>
      </c>
      <c r="I50" s="19">
        <f>H50*0.5</f>
        <v>41.25</v>
      </c>
      <c r="J50" s="19">
        <f>G50+I50</f>
        <v>76.75</v>
      </c>
    </row>
    <row r="51" spans="1:10" s="25" customFormat="1" ht="18" customHeight="1">
      <c r="A51" s="15">
        <v>6</v>
      </c>
      <c r="B51" s="16"/>
      <c r="C51" s="16" t="s">
        <v>10</v>
      </c>
      <c r="D51" s="16" t="s">
        <v>19</v>
      </c>
      <c r="E51" s="17">
        <v>20210516320</v>
      </c>
      <c r="F51" s="19">
        <v>78</v>
      </c>
      <c r="G51" s="19">
        <f>F51*0.5</f>
        <v>39</v>
      </c>
      <c r="H51" s="19" t="s">
        <v>68</v>
      </c>
      <c r="I51" s="19" t="s">
        <v>68</v>
      </c>
      <c r="J51" s="19">
        <v>39</v>
      </c>
    </row>
    <row r="52" spans="1:10" s="18" customFormat="1" ht="18" customHeight="1">
      <c r="A52" s="39" t="s">
        <v>69</v>
      </c>
      <c r="B52" s="40"/>
      <c r="C52" s="40"/>
      <c r="D52" s="40"/>
      <c r="E52" s="40"/>
      <c r="F52" s="40"/>
      <c r="G52" s="40"/>
      <c r="H52" s="40"/>
      <c r="I52" s="40"/>
      <c r="J52" s="40"/>
    </row>
    <row r="53" spans="1:10" s="20" customFormat="1" ht="31.5" customHeight="1">
      <c r="A53" s="21" t="s">
        <v>0</v>
      </c>
      <c r="B53" s="22" t="s">
        <v>1</v>
      </c>
      <c r="C53" s="22" t="s">
        <v>2</v>
      </c>
      <c r="D53" s="22" t="s">
        <v>3</v>
      </c>
      <c r="E53" s="22" t="s">
        <v>4</v>
      </c>
      <c r="F53" s="21" t="s">
        <v>5</v>
      </c>
      <c r="G53" s="21" t="s">
        <v>64</v>
      </c>
      <c r="H53" s="23" t="s">
        <v>7</v>
      </c>
      <c r="I53" s="41" t="s">
        <v>63</v>
      </c>
      <c r="J53" s="41"/>
    </row>
    <row r="54" spans="1:10" s="25" customFormat="1" ht="21.75" customHeight="1">
      <c r="A54" s="27">
        <v>1</v>
      </c>
      <c r="B54" s="28" t="s">
        <v>53</v>
      </c>
      <c r="C54" s="28" t="s">
        <v>10</v>
      </c>
      <c r="D54" s="28" t="s">
        <v>51</v>
      </c>
      <c r="E54" s="29">
        <v>20210516200</v>
      </c>
      <c r="F54" s="30">
        <v>83</v>
      </c>
      <c r="G54" s="30">
        <v>85.33</v>
      </c>
      <c r="H54" s="30">
        <v>83.67</v>
      </c>
      <c r="I54" s="42">
        <f aca="true" t="shared" si="0" ref="I54:I63">F54*0.3+G54*0.4+H54*0.3</f>
        <v>84.133</v>
      </c>
      <c r="J54" s="42"/>
    </row>
    <row r="55" spans="1:10" s="25" customFormat="1" ht="21.75" customHeight="1">
      <c r="A55" s="27">
        <v>2</v>
      </c>
      <c r="B55" s="28" t="s">
        <v>52</v>
      </c>
      <c r="C55" s="28" t="s">
        <v>10</v>
      </c>
      <c r="D55" s="28" t="s">
        <v>51</v>
      </c>
      <c r="E55" s="29">
        <v>20210516203</v>
      </c>
      <c r="F55" s="30">
        <v>81</v>
      </c>
      <c r="G55" s="30">
        <v>87.5</v>
      </c>
      <c r="H55" s="30">
        <v>82.67</v>
      </c>
      <c r="I55" s="42">
        <f>F55*0.3+G55*0.4+H55*0.3</f>
        <v>84.101</v>
      </c>
      <c r="J55" s="42"/>
    </row>
    <row r="56" spans="1:10" s="25" customFormat="1" ht="21.75" customHeight="1">
      <c r="A56" s="27">
        <v>3</v>
      </c>
      <c r="B56" s="28" t="s">
        <v>50</v>
      </c>
      <c r="C56" s="28" t="s">
        <v>10</v>
      </c>
      <c r="D56" s="28" t="s">
        <v>51</v>
      </c>
      <c r="E56" s="29">
        <v>20210516189</v>
      </c>
      <c r="F56" s="30">
        <v>83</v>
      </c>
      <c r="G56" s="30">
        <v>87.33</v>
      </c>
      <c r="H56" s="30">
        <v>80.17</v>
      </c>
      <c r="I56" s="42">
        <f>F56*0.3+G56*0.4+H56*0.3</f>
        <v>83.883</v>
      </c>
      <c r="J56" s="42"/>
    </row>
    <row r="57" spans="1:10" s="25" customFormat="1" ht="21.75" customHeight="1">
      <c r="A57" s="27">
        <v>4</v>
      </c>
      <c r="B57" s="28" t="s">
        <v>54</v>
      </c>
      <c r="C57" s="28" t="s">
        <v>10</v>
      </c>
      <c r="D57" s="28" t="s">
        <v>51</v>
      </c>
      <c r="E57" s="29">
        <v>20210516205</v>
      </c>
      <c r="F57" s="30">
        <v>78</v>
      </c>
      <c r="G57" s="30">
        <v>86.83</v>
      </c>
      <c r="H57" s="30">
        <v>82.17</v>
      </c>
      <c r="I57" s="42">
        <f t="shared" si="0"/>
        <v>82.783</v>
      </c>
      <c r="J57" s="42"/>
    </row>
    <row r="58" spans="1:10" s="25" customFormat="1" ht="21.75" customHeight="1">
      <c r="A58" s="27">
        <v>5</v>
      </c>
      <c r="B58" s="28" t="s">
        <v>29</v>
      </c>
      <c r="C58" s="28" t="s">
        <v>10</v>
      </c>
      <c r="D58" s="28" t="s">
        <v>51</v>
      </c>
      <c r="E58" s="29">
        <v>20210516188</v>
      </c>
      <c r="F58" s="30">
        <v>79</v>
      </c>
      <c r="G58" s="30">
        <v>84.33</v>
      </c>
      <c r="H58" s="30">
        <v>83.33</v>
      </c>
      <c r="I58" s="42">
        <f t="shared" si="0"/>
        <v>82.431</v>
      </c>
      <c r="J58" s="42"/>
    </row>
    <row r="59" spans="1:10" s="25" customFormat="1" ht="18" customHeight="1">
      <c r="A59" s="36" t="s">
        <v>74</v>
      </c>
      <c r="B59" s="37"/>
      <c r="C59" s="37"/>
      <c r="D59" s="37"/>
      <c r="E59" s="37"/>
      <c r="F59" s="37"/>
      <c r="G59" s="37"/>
      <c r="H59" s="37"/>
      <c r="I59" s="37"/>
      <c r="J59" s="38"/>
    </row>
    <row r="60" spans="1:10" s="25" customFormat="1" ht="21.75" customHeight="1">
      <c r="A60" s="27">
        <v>6</v>
      </c>
      <c r="B60" s="28"/>
      <c r="C60" s="28" t="s">
        <v>10</v>
      </c>
      <c r="D60" s="28" t="s">
        <v>51</v>
      </c>
      <c r="E60" s="29">
        <v>20210516218</v>
      </c>
      <c r="F60" s="30">
        <v>80</v>
      </c>
      <c r="G60" s="30">
        <v>83.17</v>
      </c>
      <c r="H60" s="30">
        <v>82.33</v>
      </c>
      <c r="I60" s="42">
        <f t="shared" si="0"/>
        <v>81.967</v>
      </c>
      <c r="J60" s="42"/>
    </row>
    <row r="61" spans="1:10" s="25" customFormat="1" ht="21.75" customHeight="1">
      <c r="A61" s="27">
        <v>7</v>
      </c>
      <c r="B61" s="28"/>
      <c r="C61" s="28" t="s">
        <v>10</v>
      </c>
      <c r="D61" s="28" t="s">
        <v>51</v>
      </c>
      <c r="E61" s="29">
        <v>20210516182</v>
      </c>
      <c r="F61" s="30">
        <v>84</v>
      </c>
      <c r="G61" s="30">
        <v>75.67</v>
      </c>
      <c r="H61" s="30">
        <v>85</v>
      </c>
      <c r="I61" s="42">
        <f>F61*0.3+G61*0.4+H61*0.3</f>
        <v>80.968</v>
      </c>
      <c r="J61" s="42"/>
    </row>
    <row r="62" spans="1:10" s="25" customFormat="1" ht="21.75" customHeight="1">
      <c r="A62" s="27">
        <v>8</v>
      </c>
      <c r="B62" s="28"/>
      <c r="C62" s="28" t="s">
        <v>10</v>
      </c>
      <c r="D62" s="28" t="s">
        <v>51</v>
      </c>
      <c r="E62" s="29">
        <v>20210516186</v>
      </c>
      <c r="F62" s="30">
        <v>75</v>
      </c>
      <c r="G62" s="30">
        <v>80.67</v>
      </c>
      <c r="H62" s="30">
        <v>84.33</v>
      </c>
      <c r="I62" s="42">
        <f>F62*0.3+G62*0.4+H62*0.3</f>
        <v>80.06700000000001</v>
      </c>
      <c r="J62" s="42"/>
    </row>
    <row r="63" spans="1:10" s="25" customFormat="1" ht="21.75" customHeight="1">
      <c r="A63" s="27">
        <v>9</v>
      </c>
      <c r="B63" s="28"/>
      <c r="C63" s="28" t="s">
        <v>10</v>
      </c>
      <c r="D63" s="28" t="s">
        <v>51</v>
      </c>
      <c r="E63" s="29">
        <v>20210516222</v>
      </c>
      <c r="F63" s="30">
        <v>76</v>
      </c>
      <c r="G63" s="30">
        <v>84.17</v>
      </c>
      <c r="H63" s="30">
        <v>78.33</v>
      </c>
      <c r="I63" s="42">
        <f t="shared" si="0"/>
        <v>79.967</v>
      </c>
      <c r="J63" s="42"/>
    </row>
    <row r="64" spans="1:10" s="18" customFormat="1" ht="21.75" customHeight="1">
      <c r="A64" s="39" t="s">
        <v>70</v>
      </c>
      <c r="B64" s="40"/>
      <c r="C64" s="40"/>
      <c r="D64" s="40"/>
      <c r="E64" s="40"/>
      <c r="F64" s="40"/>
      <c r="G64" s="40"/>
      <c r="H64" s="40"/>
      <c r="I64" s="40"/>
      <c r="J64" s="40"/>
    </row>
    <row r="65" spans="1:10" s="20" customFormat="1" ht="31.5" customHeight="1">
      <c r="A65" s="21" t="s">
        <v>0</v>
      </c>
      <c r="B65" s="22" t="s">
        <v>1</v>
      </c>
      <c r="C65" s="22" t="s">
        <v>2</v>
      </c>
      <c r="D65" s="22" t="s">
        <v>3</v>
      </c>
      <c r="E65" s="22" t="s">
        <v>4</v>
      </c>
      <c r="F65" s="21" t="s">
        <v>5</v>
      </c>
      <c r="G65" s="21" t="s">
        <v>64</v>
      </c>
      <c r="H65" s="23" t="s">
        <v>7</v>
      </c>
      <c r="I65" s="41" t="s">
        <v>63</v>
      </c>
      <c r="J65" s="41"/>
    </row>
    <row r="66" spans="1:10" s="25" customFormat="1" ht="21.75" customHeight="1">
      <c r="A66" s="15">
        <v>1</v>
      </c>
      <c r="B66" s="16" t="s">
        <v>55</v>
      </c>
      <c r="C66" s="16" t="s">
        <v>14</v>
      </c>
      <c r="D66" s="16" t="s">
        <v>27</v>
      </c>
      <c r="E66" s="17">
        <v>20210516246</v>
      </c>
      <c r="F66" s="19">
        <v>81</v>
      </c>
      <c r="G66" s="19">
        <v>92.33</v>
      </c>
      <c r="H66" s="19">
        <v>83</v>
      </c>
      <c r="I66" s="31">
        <f aca="true" t="shared" si="1" ref="I66:I72">F66*0.3+G66*0.4+H66*0.3</f>
        <v>86.132</v>
      </c>
      <c r="J66" s="32"/>
    </row>
    <row r="67" spans="1:10" s="25" customFormat="1" ht="21.75" customHeight="1">
      <c r="A67" s="15">
        <v>2</v>
      </c>
      <c r="B67" s="16" t="s">
        <v>56</v>
      </c>
      <c r="C67" s="16" t="s">
        <v>10</v>
      </c>
      <c r="D67" s="16" t="s">
        <v>27</v>
      </c>
      <c r="E67" s="17">
        <v>20210516247</v>
      </c>
      <c r="F67" s="19">
        <v>81</v>
      </c>
      <c r="G67" s="19">
        <v>87.67</v>
      </c>
      <c r="H67" s="19">
        <v>81</v>
      </c>
      <c r="I67" s="31">
        <f t="shared" si="1"/>
        <v>83.668</v>
      </c>
      <c r="J67" s="32"/>
    </row>
    <row r="68" spans="1:10" s="25" customFormat="1" ht="21.75" customHeight="1">
      <c r="A68" s="15">
        <v>3</v>
      </c>
      <c r="B68" s="16" t="s">
        <v>28</v>
      </c>
      <c r="C68" s="16" t="s">
        <v>10</v>
      </c>
      <c r="D68" s="16" t="s">
        <v>27</v>
      </c>
      <c r="E68" s="17">
        <v>20210516257</v>
      </c>
      <c r="F68" s="19">
        <v>87</v>
      </c>
      <c r="G68" s="19">
        <v>78.33</v>
      </c>
      <c r="H68" s="19">
        <v>86.25</v>
      </c>
      <c r="I68" s="31">
        <f t="shared" si="1"/>
        <v>83.307</v>
      </c>
      <c r="J68" s="32"/>
    </row>
    <row r="69" spans="1:10" s="25" customFormat="1" ht="18" customHeight="1">
      <c r="A69" s="36" t="s">
        <v>74</v>
      </c>
      <c r="B69" s="37"/>
      <c r="C69" s="37"/>
      <c r="D69" s="37"/>
      <c r="E69" s="37"/>
      <c r="F69" s="37"/>
      <c r="G69" s="37"/>
      <c r="H69" s="37"/>
      <c r="I69" s="37"/>
      <c r="J69" s="38"/>
    </row>
    <row r="70" spans="1:10" s="25" customFormat="1" ht="21.75" customHeight="1">
      <c r="A70" s="15">
        <v>4</v>
      </c>
      <c r="B70" s="16"/>
      <c r="C70" s="16" t="s">
        <v>10</v>
      </c>
      <c r="D70" s="16" t="s">
        <v>27</v>
      </c>
      <c r="E70" s="17">
        <v>20210516255</v>
      </c>
      <c r="F70" s="19">
        <v>88</v>
      </c>
      <c r="G70" s="19">
        <v>75.67</v>
      </c>
      <c r="H70" s="19">
        <v>79.75</v>
      </c>
      <c r="I70" s="31">
        <f t="shared" si="1"/>
        <v>80.593</v>
      </c>
      <c r="J70" s="32"/>
    </row>
    <row r="71" spans="1:10" s="25" customFormat="1" ht="21.75" customHeight="1">
      <c r="A71" s="15">
        <v>5</v>
      </c>
      <c r="B71" s="16"/>
      <c r="C71" s="16" t="s">
        <v>10</v>
      </c>
      <c r="D71" s="16" t="s">
        <v>27</v>
      </c>
      <c r="E71" s="17">
        <v>20210516252</v>
      </c>
      <c r="F71" s="19">
        <v>87</v>
      </c>
      <c r="G71" s="19">
        <v>74.67</v>
      </c>
      <c r="H71" s="19">
        <v>80</v>
      </c>
      <c r="I71" s="31">
        <f t="shared" si="1"/>
        <v>79.968</v>
      </c>
      <c r="J71" s="32"/>
    </row>
    <row r="72" spans="1:10" s="25" customFormat="1" ht="21.75" customHeight="1">
      <c r="A72" s="15">
        <v>6</v>
      </c>
      <c r="B72" s="16"/>
      <c r="C72" s="16" t="s">
        <v>10</v>
      </c>
      <c r="D72" s="16" t="s">
        <v>27</v>
      </c>
      <c r="E72" s="17">
        <v>20210516256</v>
      </c>
      <c r="F72" s="19">
        <v>78</v>
      </c>
      <c r="G72" s="19">
        <v>75</v>
      </c>
      <c r="H72" s="19">
        <v>80.75</v>
      </c>
      <c r="I72" s="31">
        <f t="shared" si="1"/>
        <v>77.625</v>
      </c>
      <c r="J72" s="32"/>
    </row>
    <row r="73" spans="1:10" s="18" customFormat="1" ht="21.75" customHeight="1">
      <c r="A73" s="39" t="s">
        <v>71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1:10" s="20" customFormat="1" ht="31.5" customHeight="1">
      <c r="A74" s="21" t="s">
        <v>0</v>
      </c>
      <c r="B74" s="22" t="s">
        <v>1</v>
      </c>
      <c r="C74" s="22" t="s">
        <v>2</v>
      </c>
      <c r="D74" s="22" t="s">
        <v>3</v>
      </c>
      <c r="E74" s="22" t="s">
        <v>4</v>
      </c>
      <c r="F74" s="21" t="s">
        <v>5</v>
      </c>
      <c r="G74" s="21" t="s">
        <v>64</v>
      </c>
      <c r="H74" s="23" t="s">
        <v>7</v>
      </c>
      <c r="I74" s="41" t="s">
        <v>63</v>
      </c>
      <c r="J74" s="41"/>
    </row>
    <row r="75" spans="1:10" s="25" customFormat="1" ht="21.75" customHeight="1">
      <c r="A75" s="15">
        <v>1</v>
      </c>
      <c r="B75" s="16" t="s">
        <v>24</v>
      </c>
      <c r="C75" s="16" t="s">
        <v>14</v>
      </c>
      <c r="D75" s="16" t="s">
        <v>22</v>
      </c>
      <c r="E75" s="17">
        <v>20210516342</v>
      </c>
      <c r="F75" s="19">
        <v>77</v>
      </c>
      <c r="G75" s="19">
        <v>88.33</v>
      </c>
      <c r="H75" s="19">
        <v>87</v>
      </c>
      <c r="I75" s="31">
        <f aca="true" t="shared" si="2" ref="I75:I81">F75*0.3+G75*0.4+H75*0.3</f>
        <v>84.532</v>
      </c>
      <c r="J75" s="32"/>
    </row>
    <row r="76" spans="1:10" s="25" customFormat="1" ht="21.75" customHeight="1">
      <c r="A76" s="15">
        <v>2</v>
      </c>
      <c r="B76" s="16" t="s">
        <v>57</v>
      </c>
      <c r="C76" s="16" t="s">
        <v>14</v>
      </c>
      <c r="D76" s="16" t="s">
        <v>22</v>
      </c>
      <c r="E76" s="17">
        <v>20210516335</v>
      </c>
      <c r="F76" s="19">
        <v>61</v>
      </c>
      <c r="G76" s="19">
        <v>86.33</v>
      </c>
      <c r="H76" s="19">
        <v>76.75</v>
      </c>
      <c r="I76" s="31">
        <f t="shared" si="2"/>
        <v>75.857</v>
      </c>
      <c r="J76" s="32"/>
    </row>
    <row r="77" spans="1:10" s="25" customFormat="1" ht="21.75" customHeight="1">
      <c r="A77" s="15">
        <v>3</v>
      </c>
      <c r="B77" s="16" t="s">
        <v>23</v>
      </c>
      <c r="C77" s="16" t="s">
        <v>14</v>
      </c>
      <c r="D77" s="16" t="s">
        <v>22</v>
      </c>
      <c r="E77" s="17">
        <v>20210516336</v>
      </c>
      <c r="F77" s="19">
        <v>59</v>
      </c>
      <c r="G77" s="19">
        <v>85</v>
      </c>
      <c r="H77" s="19">
        <v>79</v>
      </c>
      <c r="I77" s="31">
        <f t="shared" si="2"/>
        <v>75.4</v>
      </c>
      <c r="J77" s="32"/>
    </row>
    <row r="78" spans="1:10" s="25" customFormat="1" ht="18" customHeight="1">
      <c r="A78" s="36" t="s">
        <v>74</v>
      </c>
      <c r="B78" s="37"/>
      <c r="C78" s="37"/>
      <c r="D78" s="37"/>
      <c r="E78" s="37"/>
      <c r="F78" s="37"/>
      <c r="G78" s="37"/>
      <c r="H78" s="37"/>
      <c r="I78" s="37"/>
      <c r="J78" s="38"/>
    </row>
    <row r="79" spans="1:10" s="25" customFormat="1" ht="21.75" customHeight="1">
      <c r="A79" s="15">
        <v>4</v>
      </c>
      <c r="B79" s="16"/>
      <c r="C79" s="16" t="s">
        <v>10</v>
      </c>
      <c r="D79" s="16" t="s">
        <v>22</v>
      </c>
      <c r="E79" s="17">
        <v>20210516337</v>
      </c>
      <c r="F79" s="19">
        <v>68</v>
      </c>
      <c r="G79" s="19">
        <v>76</v>
      </c>
      <c r="H79" s="19">
        <v>78</v>
      </c>
      <c r="I79" s="31">
        <f t="shared" si="2"/>
        <v>74.19999999999999</v>
      </c>
      <c r="J79" s="32"/>
    </row>
    <row r="80" spans="1:10" s="25" customFormat="1" ht="21.75" customHeight="1">
      <c r="A80" s="15">
        <v>5</v>
      </c>
      <c r="B80" s="16"/>
      <c r="C80" s="16" t="s">
        <v>14</v>
      </c>
      <c r="D80" s="16" t="s">
        <v>22</v>
      </c>
      <c r="E80" s="17">
        <v>20210516338</v>
      </c>
      <c r="F80" s="19">
        <v>58</v>
      </c>
      <c r="G80" s="19">
        <v>78</v>
      </c>
      <c r="H80" s="19">
        <v>79.75</v>
      </c>
      <c r="I80" s="31">
        <f t="shared" si="2"/>
        <v>72.525</v>
      </c>
      <c r="J80" s="32"/>
    </row>
    <row r="81" spans="1:10" s="25" customFormat="1" ht="21.75" customHeight="1">
      <c r="A81" s="15">
        <v>6</v>
      </c>
      <c r="B81" s="16"/>
      <c r="C81" s="16" t="s">
        <v>10</v>
      </c>
      <c r="D81" s="16" t="s">
        <v>22</v>
      </c>
      <c r="E81" s="17">
        <v>20210516343</v>
      </c>
      <c r="F81" s="19">
        <v>70</v>
      </c>
      <c r="G81" s="19">
        <v>58.67</v>
      </c>
      <c r="H81" s="19">
        <v>75.5</v>
      </c>
      <c r="I81" s="31">
        <f t="shared" si="2"/>
        <v>67.118</v>
      </c>
      <c r="J81" s="32"/>
    </row>
    <row r="82" spans="1:10" s="18" customFormat="1" ht="21.75" customHeight="1">
      <c r="A82" s="39" t="s">
        <v>72</v>
      </c>
      <c r="B82" s="40"/>
      <c r="C82" s="40"/>
      <c r="D82" s="40"/>
      <c r="E82" s="40"/>
      <c r="F82" s="40"/>
      <c r="G82" s="40"/>
      <c r="H82" s="40"/>
      <c r="I82" s="40"/>
      <c r="J82" s="40"/>
    </row>
    <row r="83" spans="1:14" s="20" customFormat="1" ht="31.5" customHeight="1">
      <c r="A83" s="21" t="s">
        <v>0</v>
      </c>
      <c r="B83" s="22" t="s">
        <v>1</v>
      </c>
      <c r="C83" s="22" t="s">
        <v>2</v>
      </c>
      <c r="D83" s="22" t="s">
        <v>3</v>
      </c>
      <c r="E83" s="22" t="s">
        <v>4</v>
      </c>
      <c r="F83" s="21" t="s">
        <v>5</v>
      </c>
      <c r="G83" s="21" t="s">
        <v>64</v>
      </c>
      <c r="H83" s="23" t="s">
        <v>7</v>
      </c>
      <c r="I83" s="41" t="s">
        <v>63</v>
      </c>
      <c r="J83" s="41"/>
      <c r="N83" s="26"/>
    </row>
    <row r="84" spans="1:10" s="18" customFormat="1" ht="21.75" customHeight="1">
      <c r="A84" s="15">
        <v>1</v>
      </c>
      <c r="B84" s="16" t="s">
        <v>58</v>
      </c>
      <c r="C84" s="16" t="s">
        <v>10</v>
      </c>
      <c r="D84" s="16" t="s">
        <v>21</v>
      </c>
      <c r="E84" s="17">
        <v>20210516359</v>
      </c>
      <c r="F84" s="19">
        <v>91</v>
      </c>
      <c r="G84" s="19">
        <v>76</v>
      </c>
      <c r="H84" s="19">
        <v>78.75</v>
      </c>
      <c r="I84" s="31">
        <f>F84*0.3+G84*0.4+H84*0.3</f>
        <v>81.325</v>
      </c>
      <c r="J84" s="32"/>
    </row>
    <row r="85" spans="1:10" s="18" customFormat="1" ht="21.75" customHeight="1">
      <c r="A85" s="15">
        <v>2</v>
      </c>
      <c r="B85" s="16" t="s">
        <v>59</v>
      </c>
      <c r="C85" s="16" t="s">
        <v>10</v>
      </c>
      <c r="D85" s="16" t="s">
        <v>21</v>
      </c>
      <c r="E85" s="17">
        <v>20210516356</v>
      </c>
      <c r="F85" s="19">
        <v>75</v>
      </c>
      <c r="G85" s="19">
        <v>81.67</v>
      </c>
      <c r="H85" s="19">
        <v>86</v>
      </c>
      <c r="I85" s="31">
        <f>F85*0.3+G85*0.4+H85*0.3</f>
        <v>80.968</v>
      </c>
      <c r="J85" s="32"/>
    </row>
    <row r="86" spans="1:10" s="18" customFormat="1" ht="21.75" customHeight="1">
      <c r="A86" s="15">
        <v>3</v>
      </c>
      <c r="B86" s="16" t="s">
        <v>60</v>
      </c>
      <c r="C86" s="16" t="s">
        <v>10</v>
      </c>
      <c r="D86" s="16" t="s">
        <v>21</v>
      </c>
      <c r="E86" s="17">
        <v>20210516357</v>
      </c>
      <c r="F86" s="19">
        <v>76.5</v>
      </c>
      <c r="G86" s="19">
        <v>80.33</v>
      </c>
      <c r="H86" s="19">
        <v>82.5</v>
      </c>
      <c r="I86" s="31">
        <f>F86*0.3+G86*0.4+H86*0.3</f>
        <v>79.832</v>
      </c>
      <c r="J86" s="32"/>
    </row>
    <row r="87" spans="1:10" s="25" customFormat="1" ht="18" customHeight="1">
      <c r="A87" s="36" t="s">
        <v>74</v>
      </c>
      <c r="B87" s="37"/>
      <c r="C87" s="37"/>
      <c r="D87" s="37"/>
      <c r="E87" s="37"/>
      <c r="F87" s="37"/>
      <c r="G87" s="37"/>
      <c r="H87" s="37"/>
      <c r="I87" s="37"/>
      <c r="J87" s="38"/>
    </row>
    <row r="88" spans="1:10" s="18" customFormat="1" ht="21.75" customHeight="1">
      <c r="A88" s="15">
        <v>4</v>
      </c>
      <c r="B88" s="16"/>
      <c r="C88" s="16" t="s">
        <v>10</v>
      </c>
      <c r="D88" s="16" t="s">
        <v>21</v>
      </c>
      <c r="E88" s="17">
        <v>20210516365</v>
      </c>
      <c r="F88" s="19">
        <v>83</v>
      </c>
      <c r="G88" s="19">
        <v>59.67</v>
      </c>
      <c r="H88" s="19">
        <v>75.75</v>
      </c>
      <c r="I88" s="31">
        <f>F88*0.3+G88*0.4+H88*0.3</f>
        <v>71.493</v>
      </c>
      <c r="J88" s="32"/>
    </row>
    <row r="89" spans="1:10" s="18" customFormat="1" ht="21.75" customHeight="1">
      <c r="A89" s="15">
        <v>5</v>
      </c>
      <c r="B89" s="16"/>
      <c r="C89" s="16" t="s">
        <v>10</v>
      </c>
      <c r="D89" s="16" t="s">
        <v>21</v>
      </c>
      <c r="E89" s="17">
        <v>20210516347</v>
      </c>
      <c r="F89" s="19">
        <v>84</v>
      </c>
      <c r="G89" s="19">
        <v>73.33</v>
      </c>
      <c r="H89" s="19" t="s">
        <v>68</v>
      </c>
      <c r="I89" s="31">
        <f>F89*0.3+G89*0.4</f>
        <v>54.532</v>
      </c>
      <c r="J89" s="32"/>
    </row>
    <row r="90" spans="1:10" s="18" customFormat="1" ht="21.75" customHeight="1">
      <c r="A90" s="15">
        <v>6</v>
      </c>
      <c r="B90" s="16"/>
      <c r="C90" s="16" t="s">
        <v>10</v>
      </c>
      <c r="D90" s="16" t="s">
        <v>21</v>
      </c>
      <c r="E90" s="17">
        <v>20210516354</v>
      </c>
      <c r="F90" s="19">
        <v>83</v>
      </c>
      <c r="G90" s="19">
        <v>68</v>
      </c>
      <c r="H90" s="19" t="s">
        <v>68</v>
      </c>
      <c r="I90" s="31">
        <f>F90*0.3+G90*0.4</f>
        <v>52.1</v>
      </c>
      <c r="J90" s="32"/>
    </row>
    <row r="91" spans="1:10" s="18" customFormat="1" ht="21.75" customHeight="1">
      <c r="A91" s="39" t="s">
        <v>73</v>
      </c>
      <c r="B91" s="40"/>
      <c r="C91" s="40"/>
      <c r="D91" s="40"/>
      <c r="E91" s="40"/>
      <c r="F91" s="40"/>
      <c r="G91" s="40"/>
      <c r="H91" s="40"/>
      <c r="I91" s="40"/>
      <c r="J91" s="40"/>
    </row>
    <row r="92" spans="1:10" s="20" customFormat="1" ht="31.5" customHeight="1">
      <c r="A92" s="21" t="s">
        <v>0</v>
      </c>
      <c r="B92" s="22" t="s">
        <v>1</v>
      </c>
      <c r="C92" s="22" t="s">
        <v>2</v>
      </c>
      <c r="D92" s="22" t="s">
        <v>3</v>
      </c>
      <c r="E92" s="22" t="s">
        <v>4</v>
      </c>
      <c r="F92" s="21" t="s">
        <v>5</v>
      </c>
      <c r="G92" s="21" t="s">
        <v>64</v>
      </c>
      <c r="H92" s="23" t="s">
        <v>7</v>
      </c>
      <c r="I92" s="41" t="s">
        <v>63</v>
      </c>
      <c r="J92" s="41"/>
    </row>
    <row r="93" spans="1:10" s="25" customFormat="1" ht="21.75" customHeight="1">
      <c r="A93" s="15">
        <v>1</v>
      </c>
      <c r="B93" s="16" t="s">
        <v>61</v>
      </c>
      <c r="C93" s="16" t="s">
        <v>14</v>
      </c>
      <c r="D93" s="16" t="s">
        <v>25</v>
      </c>
      <c r="E93" s="17">
        <v>20210516380</v>
      </c>
      <c r="F93" s="19">
        <v>71</v>
      </c>
      <c r="G93" s="19">
        <v>82.97</v>
      </c>
      <c r="H93" s="19">
        <v>92.25</v>
      </c>
      <c r="I93" s="31">
        <f aca="true" t="shared" si="3" ref="I93:I99">F93*0.3+G93*0.4+H93*0.3</f>
        <v>82.163</v>
      </c>
      <c r="J93" s="32"/>
    </row>
    <row r="94" spans="1:10" s="25" customFormat="1" ht="21.75" customHeight="1">
      <c r="A94" s="15">
        <v>2</v>
      </c>
      <c r="B94" s="16" t="s">
        <v>62</v>
      </c>
      <c r="C94" s="16" t="s">
        <v>14</v>
      </c>
      <c r="D94" s="16" t="s">
        <v>25</v>
      </c>
      <c r="E94" s="17">
        <v>20210516381</v>
      </c>
      <c r="F94" s="19">
        <v>80.5</v>
      </c>
      <c r="G94" s="19">
        <v>72.73</v>
      </c>
      <c r="H94" s="19">
        <v>89</v>
      </c>
      <c r="I94" s="31">
        <f t="shared" si="3"/>
        <v>79.94200000000001</v>
      </c>
      <c r="J94" s="32"/>
    </row>
    <row r="95" spans="1:10" s="25" customFormat="1" ht="21.75" customHeight="1">
      <c r="A95" s="15">
        <v>3</v>
      </c>
      <c r="B95" s="16" t="s">
        <v>26</v>
      </c>
      <c r="C95" s="16" t="s">
        <v>14</v>
      </c>
      <c r="D95" s="16" t="s">
        <v>25</v>
      </c>
      <c r="E95" s="17">
        <v>20210516386</v>
      </c>
      <c r="F95" s="19">
        <v>74</v>
      </c>
      <c r="G95" s="19">
        <v>73.17</v>
      </c>
      <c r="H95" s="19">
        <v>86.5</v>
      </c>
      <c r="I95" s="31">
        <f>F95*0.3+G95*0.4+H95*0.3</f>
        <v>77.418</v>
      </c>
      <c r="J95" s="32"/>
    </row>
    <row r="96" spans="1:10" s="25" customFormat="1" ht="18" customHeight="1">
      <c r="A96" s="36" t="s">
        <v>74</v>
      </c>
      <c r="B96" s="37"/>
      <c r="C96" s="37"/>
      <c r="D96" s="37"/>
      <c r="E96" s="37"/>
      <c r="F96" s="37"/>
      <c r="G96" s="37"/>
      <c r="H96" s="37"/>
      <c r="I96" s="37"/>
      <c r="J96" s="38"/>
    </row>
    <row r="97" spans="1:10" s="25" customFormat="1" ht="21.75" customHeight="1">
      <c r="A97" s="15">
        <v>4</v>
      </c>
      <c r="B97" s="16"/>
      <c r="C97" s="16" t="s">
        <v>14</v>
      </c>
      <c r="D97" s="16" t="s">
        <v>25</v>
      </c>
      <c r="E97" s="17">
        <v>20210516377</v>
      </c>
      <c r="F97" s="19">
        <v>67</v>
      </c>
      <c r="G97" s="19">
        <v>80.07</v>
      </c>
      <c r="H97" s="19">
        <v>83.75</v>
      </c>
      <c r="I97" s="31">
        <f t="shared" si="3"/>
        <v>77.253</v>
      </c>
      <c r="J97" s="32"/>
    </row>
    <row r="98" spans="1:10" s="25" customFormat="1" ht="21.75" customHeight="1">
      <c r="A98" s="15">
        <v>5</v>
      </c>
      <c r="B98" s="16"/>
      <c r="C98" s="16" t="s">
        <v>14</v>
      </c>
      <c r="D98" s="16" t="s">
        <v>25</v>
      </c>
      <c r="E98" s="17">
        <v>20210516378</v>
      </c>
      <c r="F98" s="19">
        <v>67</v>
      </c>
      <c r="G98" s="19">
        <v>69.8</v>
      </c>
      <c r="H98" s="19">
        <v>83.5</v>
      </c>
      <c r="I98" s="31">
        <f t="shared" si="3"/>
        <v>73.07</v>
      </c>
      <c r="J98" s="32"/>
    </row>
    <row r="99" spans="1:10" s="25" customFormat="1" ht="21.75" customHeight="1">
      <c r="A99" s="15">
        <v>6</v>
      </c>
      <c r="B99" s="16"/>
      <c r="C99" s="16" t="s">
        <v>14</v>
      </c>
      <c r="D99" s="16" t="s">
        <v>25</v>
      </c>
      <c r="E99" s="17">
        <v>20210516373</v>
      </c>
      <c r="F99" s="19">
        <v>72</v>
      </c>
      <c r="G99" s="19">
        <v>60.53</v>
      </c>
      <c r="H99" s="19">
        <v>78</v>
      </c>
      <c r="I99" s="31">
        <f t="shared" si="3"/>
        <v>69.21199999999999</v>
      </c>
      <c r="J99" s="32"/>
    </row>
    <row r="100" spans="1:10" ht="15">
      <c r="A100" s="7"/>
      <c r="B100" s="7"/>
      <c r="C100" s="7"/>
      <c r="D100" s="7"/>
      <c r="E100" s="7"/>
      <c r="F100" s="8"/>
      <c r="G100" s="8"/>
      <c r="H100" s="9"/>
      <c r="I100" s="9"/>
      <c r="J100" s="9"/>
    </row>
    <row r="101" spans="1:10" ht="16.5">
      <c r="A101" s="7"/>
      <c r="B101" s="7"/>
      <c r="C101" s="7"/>
      <c r="D101" s="7"/>
      <c r="E101" s="7"/>
      <c r="F101" s="10"/>
      <c r="G101" s="33" t="s">
        <v>30</v>
      </c>
      <c r="H101" s="33"/>
      <c r="I101" s="33"/>
      <c r="J101" s="33"/>
    </row>
    <row r="102" spans="1:10" ht="15">
      <c r="A102" s="7"/>
      <c r="B102" s="7"/>
      <c r="C102" s="7"/>
      <c r="D102" s="7"/>
      <c r="E102" s="7"/>
      <c r="F102" s="11"/>
      <c r="G102" s="34" t="s">
        <v>31</v>
      </c>
      <c r="H102" s="34"/>
      <c r="I102" s="34"/>
      <c r="J102" s="34"/>
    </row>
    <row r="103" spans="1:10" ht="15">
      <c r="A103" s="7"/>
      <c r="B103" s="7"/>
      <c r="C103" s="7"/>
      <c r="D103" s="7"/>
      <c r="E103" s="7"/>
      <c r="F103" s="11"/>
      <c r="G103" s="35" t="s">
        <v>65</v>
      </c>
      <c r="H103" s="35"/>
      <c r="I103" s="35"/>
      <c r="J103" s="35"/>
    </row>
    <row r="104" spans="1:10" ht="15">
      <c r="A104" s="7"/>
      <c r="B104" s="7"/>
      <c r="C104" s="7"/>
      <c r="D104" s="7"/>
      <c r="E104" s="7"/>
      <c r="F104" s="8"/>
      <c r="G104" s="8"/>
      <c r="H104" s="9"/>
      <c r="I104" s="9"/>
      <c r="J104" s="9"/>
    </row>
    <row r="105" spans="1:10" ht="15">
      <c r="A105" s="7"/>
      <c r="B105" s="7"/>
      <c r="C105" s="7"/>
      <c r="D105" s="7"/>
      <c r="E105" s="7"/>
      <c r="F105" s="8"/>
      <c r="G105" s="8"/>
      <c r="H105" s="9"/>
      <c r="I105" s="9"/>
      <c r="J105" s="9"/>
    </row>
    <row r="106" spans="1:10" ht="15">
      <c r="A106" s="7"/>
      <c r="B106" s="7"/>
      <c r="C106" s="7"/>
      <c r="D106" s="7"/>
      <c r="E106" s="7"/>
      <c r="F106" s="8"/>
      <c r="G106" s="8"/>
      <c r="H106" s="9"/>
      <c r="I106" s="9"/>
      <c r="J106" s="9"/>
    </row>
    <row r="107" spans="1:10" ht="15">
      <c r="A107" s="7"/>
      <c r="B107" s="7"/>
      <c r="C107" s="7"/>
      <c r="D107" s="7"/>
      <c r="E107" s="7"/>
      <c r="F107" s="8"/>
      <c r="G107" s="8"/>
      <c r="H107" s="9"/>
      <c r="I107" s="9"/>
      <c r="J107" s="9"/>
    </row>
    <row r="108" spans="1:10" ht="15">
      <c r="A108" s="7"/>
      <c r="B108" s="7"/>
      <c r="C108" s="7"/>
      <c r="D108" s="7"/>
      <c r="E108" s="7"/>
      <c r="F108" s="8"/>
      <c r="G108" s="8"/>
      <c r="H108" s="9"/>
      <c r="I108" s="9"/>
      <c r="J108" s="9"/>
    </row>
    <row r="109" spans="1:10" ht="15">
      <c r="A109" s="7"/>
      <c r="B109" s="7"/>
      <c r="C109" s="7"/>
      <c r="D109" s="7"/>
      <c r="E109" s="7"/>
      <c r="F109" s="8"/>
      <c r="G109" s="8"/>
      <c r="H109" s="9"/>
      <c r="I109" s="9"/>
      <c r="J109" s="9"/>
    </row>
    <row r="110" spans="1:10" ht="15">
      <c r="A110" s="7"/>
      <c r="B110" s="7"/>
      <c r="C110" s="7"/>
      <c r="D110" s="7"/>
      <c r="E110" s="7"/>
      <c r="F110" s="8"/>
      <c r="G110" s="8"/>
      <c r="H110" s="9"/>
      <c r="I110" s="9"/>
      <c r="J110" s="9"/>
    </row>
    <row r="111" spans="1:10" ht="15">
      <c r="A111" s="7"/>
      <c r="B111" s="7"/>
      <c r="C111" s="7"/>
      <c r="D111" s="7"/>
      <c r="E111" s="7"/>
      <c r="F111" s="8"/>
      <c r="G111" s="8"/>
      <c r="H111" s="9"/>
      <c r="I111" s="9"/>
      <c r="J111" s="9"/>
    </row>
    <row r="112" spans="1:10" ht="15">
      <c r="A112" s="7"/>
      <c r="B112" s="7"/>
      <c r="C112" s="7"/>
      <c r="D112" s="7"/>
      <c r="E112" s="7"/>
      <c r="F112" s="8"/>
      <c r="G112" s="8"/>
      <c r="H112" s="9"/>
      <c r="I112" s="9"/>
      <c r="J112" s="9"/>
    </row>
    <row r="113" spans="1:10" ht="15">
      <c r="A113" s="7"/>
      <c r="B113" s="7"/>
      <c r="C113" s="7"/>
      <c r="D113" s="7"/>
      <c r="E113" s="7"/>
      <c r="F113" s="8"/>
      <c r="G113" s="8"/>
      <c r="H113" s="9"/>
      <c r="I113" s="9"/>
      <c r="J113" s="9"/>
    </row>
    <row r="114" spans="1:10" ht="15">
      <c r="A114" s="7"/>
      <c r="B114" s="7"/>
      <c r="C114" s="7"/>
      <c r="D114" s="7"/>
      <c r="E114" s="7"/>
      <c r="F114" s="8"/>
      <c r="G114" s="8"/>
      <c r="H114" s="9"/>
      <c r="I114" s="9"/>
      <c r="J114" s="9"/>
    </row>
    <row r="115" spans="1:10" ht="15">
      <c r="A115" s="7"/>
      <c r="B115" s="7"/>
      <c r="C115" s="7"/>
      <c r="D115" s="7"/>
      <c r="E115" s="7"/>
      <c r="F115" s="8"/>
      <c r="G115" s="8"/>
      <c r="H115" s="9"/>
      <c r="I115" s="9"/>
      <c r="J115" s="9"/>
    </row>
    <row r="116" spans="1:9" ht="15">
      <c r="A116" s="2"/>
      <c r="B116" s="12"/>
      <c r="C116" s="12"/>
      <c r="D116" s="12"/>
      <c r="E116" s="12"/>
      <c r="F116" s="13"/>
      <c r="G116" s="13"/>
      <c r="H116" s="14"/>
      <c r="I116" s="14"/>
    </row>
    <row r="117" spans="1:9" ht="15">
      <c r="A117" s="2"/>
      <c r="B117" s="12"/>
      <c r="C117" s="12"/>
      <c r="D117" s="12"/>
      <c r="E117" s="12"/>
      <c r="F117" s="13"/>
      <c r="G117" s="13"/>
      <c r="H117" s="14"/>
      <c r="I117" s="14"/>
    </row>
    <row r="118" spans="1:9" ht="15">
      <c r="A118" s="2"/>
      <c r="B118" s="12"/>
      <c r="C118" s="12"/>
      <c r="D118" s="12"/>
      <c r="E118" s="12"/>
      <c r="F118" s="13"/>
      <c r="G118" s="13"/>
      <c r="H118" s="14"/>
      <c r="I118" s="14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</sheetData>
  <sheetProtection/>
  <mergeCells count="63">
    <mergeCell ref="A1:J1"/>
    <mergeCell ref="A2:J2"/>
    <mergeCell ref="A3:J3"/>
    <mergeCell ref="A12:J12"/>
    <mergeCell ref="A25:J25"/>
    <mergeCell ref="A34:J34"/>
    <mergeCell ref="A43:J43"/>
    <mergeCell ref="A52:J52"/>
    <mergeCell ref="I53:J53"/>
    <mergeCell ref="I54:J54"/>
    <mergeCell ref="I55:J55"/>
    <mergeCell ref="I56:J56"/>
    <mergeCell ref="I57:J57"/>
    <mergeCell ref="I58:J58"/>
    <mergeCell ref="I60:J60"/>
    <mergeCell ref="I61:J61"/>
    <mergeCell ref="I62:J62"/>
    <mergeCell ref="I63:J63"/>
    <mergeCell ref="A59:J59"/>
    <mergeCell ref="A64:J64"/>
    <mergeCell ref="I65:J65"/>
    <mergeCell ref="I66:J66"/>
    <mergeCell ref="I67:J67"/>
    <mergeCell ref="I68:J68"/>
    <mergeCell ref="I70:J70"/>
    <mergeCell ref="A69:J69"/>
    <mergeCell ref="I71:J71"/>
    <mergeCell ref="I72:J72"/>
    <mergeCell ref="A73:J73"/>
    <mergeCell ref="I74:J74"/>
    <mergeCell ref="I75:J75"/>
    <mergeCell ref="I76:J76"/>
    <mergeCell ref="I77:J77"/>
    <mergeCell ref="I79:J79"/>
    <mergeCell ref="I80:J80"/>
    <mergeCell ref="I81:J81"/>
    <mergeCell ref="A82:J82"/>
    <mergeCell ref="I83:J83"/>
    <mergeCell ref="A78:J78"/>
    <mergeCell ref="I84:J84"/>
    <mergeCell ref="I85:J85"/>
    <mergeCell ref="I86:J86"/>
    <mergeCell ref="I88:J88"/>
    <mergeCell ref="I89:J89"/>
    <mergeCell ref="I90:J90"/>
    <mergeCell ref="A87:J87"/>
    <mergeCell ref="A91:J91"/>
    <mergeCell ref="I92:J92"/>
    <mergeCell ref="I93:J93"/>
    <mergeCell ref="I94:J94"/>
    <mergeCell ref="I95:J95"/>
    <mergeCell ref="I97:J97"/>
    <mergeCell ref="A96:J96"/>
    <mergeCell ref="I98:J98"/>
    <mergeCell ref="I99:J99"/>
    <mergeCell ref="G101:J101"/>
    <mergeCell ref="G102:J102"/>
    <mergeCell ref="G103:J103"/>
    <mergeCell ref="A8:J8"/>
    <mergeCell ref="A19:J19"/>
    <mergeCell ref="A30:J30"/>
    <mergeCell ref="A39:J39"/>
    <mergeCell ref="A48:J48"/>
  </mergeCells>
  <conditionalFormatting sqref="E92 E83 E74 E65 E53 E13 E26 E35 E44 E4">
    <cfRule type="expression" priority="5" dxfId="3" stopIfTrue="1">
      <formula>AND(COUNTIF(#REF!,E4)+COUNTIF(#REF!,E4)&gt;1,NOT(ISBLANK(E4)))</formula>
    </cfRule>
  </conditionalFormatting>
  <conditionalFormatting sqref="B92 B83 B74 B65 B53 B13 B26 B35 B44 B4">
    <cfRule type="expression" priority="4" dxfId="3" stopIfTrue="1">
      <formula>AND(COUNTIF(#REF!,B4)&gt;1,NOT(ISBLANK(B4)))</formula>
    </cfRule>
  </conditionalFormatting>
  <conditionalFormatting sqref="B88:B90 E60:E63 B79:B81 E70:E72 B70:B72 B60:B63 B97:B99 E79:E81 E88:E90 E54:E58 B54:B58 B66:B68 E66:E68 B75:B77 E75:E77 B84:B86 E84:E86 B93:B95 E93:E95 E97:E99">
    <cfRule type="expression" priority="3" dxfId="5" stopIfTrue="1">
      <formula>AND(COUNTIF(#REF!,B54)+COUNTIF(#REF!,B54)&gt;1,NOT(ISBLANK(B54)))</formula>
    </cfRule>
  </conditionalFormatting>
  <conditionalFormatting sqref="B49:B51 B40:B42 E40:E42 E31:E33 E20:E24 E9:E11 E5:E7 B5:B7 E14:E18 B14:B18 E27:E29 B27:B29 E36:E38 B36:B38 B45:B47 E45:E47 E49:E51 B9:B11 B20:B24 B31:B33">
    <cfRule type="expression" priority="2" dxfId="5" stopIfTrue="1">
      <formula>AND(COUNTIF(#REF!,B5)+COUNTIF(#REF!,B5)&gt;1,NOT(ISBLANK(B5)))</formula>
    </cfRule>
  </conditionalFormatting>
  <conditionalFormatting sqref="E5:E6">
    <cfRule type="expression" priority="1" dxfId="5" stopIfTrue="1">
      <formula>AND(COUNTIF(#REF!,E5)&gt;1,NOT(ISBLANK(E5)))</formula>
    </cfRule>
  </conditionalFormatting>
  <printOptions horizontalCentered="1"/>
  <pageMargins left="0.511805555555556" right="0.511805555555556" top="0.665277777777778" bottom="0.55" header="0.511805555555556" footer="0.511805555555556"/>
  <pageSetup firstPageNumber="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 LibreOffice_project/60da17e045e08f1793c57c00ba83cdfce946d0aa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cp:lastPrinted>2021-05-30T04:23:27Z</cp:lastPrinted>
  <dcterms:created xsi:type="dcterms:W3CDTF">2020-07-18T08:39:00Z</dcterms:created>
  <dcterms:modified xsi:type="dcterms:W3CDTF">2021-05-30T04:25:15Z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Microsoft Corporation</vt:lpwstr>
  </property>
  <property fmtid="{D5CDD505-2E9C-101B-9397-08002B2CF9AE}" pid="3" name="KSOProductBuildVer">
    <vt:lpwstr>2052-10.8.0.6470</vt:lpwstr>
  </property>
</Properties>
</file>