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新机制" sheetId="1" r:id="rId1"/>
    <sheet name="自主招聘中小学" sheetId="2" r:id="rId2"/>
    <sheet name="自主招聘幼儿园" sheetId="3" r:id="rId3"/>
  </sheets>
  <definedNames>
    <definedName name="_xlnm.Print_Titles" localSheetId="0">'新机制'!$1:$2</definedName>
    <definedName name="_xlnm.Print_Titles" localSheetId="2">'自主招聘幼儿园'!$1:$2</definedName>
    <definedName name="_xlnm.Print_Titles" localSheetId="1">'自主招聘中小学'!$1:$2</definedName>
  </definedNames>
  <calcPr fullCalcOnLoad="1"/>
</workbook>
</file>

<file path=xl/sharedStrings.xml><?xml version="1.0" encoding="utf-8"?>
<sst xmlns="http://schemas.openxmlformats.org/spreadsheetml/2006/main" count="171" uniqueCount="116">
  <si>
    <t>编号</t>
  </si>
  <si>
    <t>学段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</si>
  <si>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</si>
  <si>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</si>
  <si>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</si>
  <si>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</si>
  <si>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</si>
  <si>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</si>
  <si>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</si>
  <si>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</si>
  <si>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</si>
  <si>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</si>
  <si>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</si>
  <si>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</si>
  <si>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</si>
  <si>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</si>
  <si>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</si>
  <si>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</si>
  <si>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</si>
  <si>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</si>
  <si>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初中学段（合计）</t>
  </si>
  <si>
    <t>殷店镇</t>
  </si>
  <si>
    <t>殷店镇中心学校</t>
  </si>
  <si>
    <t>草店镇</t>
  </si>
  <si>
    <t>草店镇中心学校</t>
  </si>
  <si>
    <t>小林镇</t>
  </si>
  <si>
    <t>小林镇中心学校</t>
  </si>
  <si>
    <t>淮河镇</t>
  </si>
  <si>
    <t>淮河中心学校</t>
  </si>
  <si>
    <t>万和镇</t>
  </si>
  <si>
    <t>万和镇中心学校</t>
  </si>
  <si>
    <t>洪山镇</t>
  </si>
  <si>
    <t>三里岗镇</t>
  </si>
  <si>
    <t>殷店镇中心小学</t>
  </si>
  <si>
    <t>草店镇中心小学</t>
  </si>
  <si>
    <t>小林镇中心小学</t>
  </si>
  <si>
    <t>淮河镇小学</t>
  </si>
  <si>
    <t>万和镇小学</t>
  </si>
  <si>
    <t>洪山镇小学</t>
  </si>
  <si>
    <t>教学点（合计）</t>
  </si>
  <si>
    <t>厉山镇</t>
  </si>
  <si>
    <t>厉山镇封江小学</t>
  </si>
  <si>
    <t>厉山镇王岗小学</t>
  </si>
  <si>
    <t>殷店镇天河口小学</t>
  </si>
  <si>
    <t>殷店镇岩子河小学</t>
  </si>
  <si>
    <t>殷店镇朱店小学</t>
  </si>
  <si>
    <t>殷店镇白庙小学</t>
  </si>
  <si>
    <t>草店镇宋湾小学</t>
  </si>
  <si>
    <t>草店镇王子城小学</t>
  </si>
  <si>
    <t>草店镇三道河小学</t>
  </si>
  <si>
    <t>小林镇一中</t>
  </si>
  <si>
    <t>小林镇希望小学</t>
  </si>
  <si>
    <t>小林镇祝林小学</t>
  </si>
  <si>
    <t>小林镇新菊小学</t>
  </si>
  <si>
    <t>淮河镇第二小学</t>
  </si>
  <si>
    <t>淮河镇红石小学</t>
  </si>
  <si>
    <t>万和镇义阳小学</t>
  </si>
  <si>
    <t>万和镇新城小学</t>
  </si>
  <si>
    <t>万和镇解河小学</t>
  </si>
  <si>
    <t>万和镇沙河小学</t>
  </si>
  <si>
    <t>万和镇合河小学</t>
  </si>
  <si>
    <t>唐县镇</t>
  </si>
  <si>
    <t>唐县镇华宝小学</t>
  </si>
  <si>
    <t>洪山镇双河学校</t>
  </si>
  <si>
    <t>洪山镇龙泉小学</t>
  </si>
  <si>
    <t>洪山镇朱集小学</t>
  </si>
  <si>
    <t>洪山镇鲍集小学</t>
  </si>
  <si>
    <t>洪山镇郭集小学</t>
  </si>
  <si>
    <t>洪山镇宋家小学</t>
  </si>
  <si>
    <t>三里岗镇尚店小学</t>
  </si>
  <si>
    <t>殷店镇东坡中学</t>
  </si>
  <si>
    <t>殷店镇天河口中学</t>
  </si>
  <si>
    <t>唐县镇第二中学</t>
  </si>
  <si>
    <t>随县炎帝幼儿园</t>
  </si>
  <si>
    <t>随县县直中心幼儿园</t>
  </si>
  <si>
    <t>随县厉山镇中心幼儿园</t>
  </si>
  <si>
    <t>随县高城镇中心幼儿园</t>
  </si>
  <si>
    <t>随县殷店镇中心幼儿园</t>
  </si>
  <si>
    <t>随县草店镇中心幼儿园</t>
  </si>
  <si>
    <t>随县小林镇中心幼儿园</t>
  </si>
  <si>
    <t>随县淮河镇中心幼儿园</t>
  </si>
  <si>
    <t>随县万和镇中心幼儿园</t>
  </si>
  <si>
    <t>随县吴山镇中心幼儿园</t>
  </si>
  <si>
    <t>随县唐县镇中心幼儿园</t>
  </si>
  <si>
    <t>随县尚市镇中心幼儿园</t>
  </si>
  <si>
    <t>随县安居镇中心幼儿园</t>
  </si>
  <si>
    <t>随县新街镇中心幼儿园</t>
  </si>
  <si>
    <t>随县澴潭镇中心幼儿园</t>
  </si>
  <si>
    <t>随县洪山镇中心幼儿园</t>
  </si>
  <si>
    <t>随县三里岗镇中心幼儿园</t>
  </si>
  <si>
    <t>随县柳林镇中心幼儿园</t>
  </si>
  <si>
    <t>随县均川镇中心幼儿园</t>
  </si>
  <si>
    <t>随县万福店农场中心幼儿园</t>
  </si>
  <si>
    <t>万和镇倒峡小学</t>
  </si>
  <si>
    <t>万和镇青苔小学</t>
  </si>
  <si>
    <t>万和镇</t>
  </si>
  <si>
    <t>万和镇桃园中学</t>
  </si>
  <si>
    <t>吴山镇</t>
  </si>
  <si>
    <t>吴山镇中心学校</t>
  </si>
  <si>
    <t>唐县镇中心学校</t>
  </si>
  <si>
    <t>洪山镇中心学校</t>
  </si>
  <si>
    <t>洪山镇第一中学</t>
  </si>
  <si>
    <t>万福店农场</t>
  </si>
  <si>
    <t>万福店农场中心学校</t>
  </si>
  <si>
    <t>万福店农场中心小学</t>
  </si>
  <si>
    <t>厉山镇三河小学</t>
  </si>
  <si>
    <t>2021年湖北省随州市随县幼儿园教师公开招聘岗位表</t>
  </si>
  <si>
    <t>序号</t>
  </si>
  <si>
    <t>学校名称</t>
  </si>
  <si>
    <t>学段</t>
  </si>
  <si>
    <t>幼儿园</t>
  </si>
  <si>
    <t>2021年湖北省随州市随县农村义务教育学校教师公开招聘岗位表（自主招聘）</t>
  </si>
  <si>
    <t>招聘岗
位总数</t>
  </si>
  <si>
    <t>2021年湖北省随州市随县农村义务教育学校新机制教师公开招聘岗位表</t>
  </si>
  <si>
    <t>招聘岗位数</t>
  </si>
  <si>
    <t>总计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</si>
</sst>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B3"/>
    </sheetView>
  </sheetViews>
  <sheetFormatPr defaultColWidth="9.00390625" defaultRowHeight="14.25"/>
  <cols>
    <col min="1" max="1" width="16.125" style="3" customWidth="1"/>
    <col min="2" max="2" width="6.125" style="3" customWidth="1"/>
    <col min="3" max="3" width="7.00390625" style="3" customWidth="1"/>
    <col min="4" max="19" width="5.50390625" style="3" customWidth="1"/>
    <col min="20" max="16384" width="9.00390625" style="3" customWidth="1"/>
  </cols>
  <sheetData>
    <row r="1" spans="1:19" s="1" customFormat="1" ht="26.25" customHeight="1">
      <c r="A1" s="14" t="s">
        <v>113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2" customFormat="1" ht="39.75" customHeight="1">
      <c r="A2" s="19" t="s">
        <v>1</v>
      </c>
      <c r="B2" s="20"/>
      <c r="C2" s="7" t="s">
        <v>112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</row>
    <row r="3" spans="1:19" s="2" customFormat="1" ht="19.5" customHeight="1">
      <c r="A3" s="37" t="s">
        <v>115</v>
      </c>
      <c r="B3" s="16"/>
      <c r="C3" s="8">
        <f>SUM(D3:S3)</f>
        <v>36</v>
      </c>
      <c r="D3" s="8">
        <f aca="true" t="shared" si="0" ref="D3:S3">D4+D5</f>
        <v>0</v>
      </c>
      <c r="E3" s="8">
        <f t="shared" si="0"/>
        <v>6</v>
      </c>
      <c r="F3" s="8">
        <f t="shared" si="0"/>
        <v>8</v>
      </c>
      <c r="G3" s="8">
        <f t="shared" si="0"/>
        <v>5</v>
      </c>
      <c r="H3" s="8">
        <f t="shared" si="0"/>
        <v>6</v>
      </c>
      <c r="I3" s="8">
        <f t="shared" si="0"/>
        <v>2</v>
      </c>
      <c r="J3" s="8">
        <f t="shared" si="0"/>
        <v>1</v>
      </c>
      <c r="K3" s="8">
        <f t="shared" si="0"/>
        <v>1</v>
      </c>
      <c r="L3" s="8">
        <f t="shared" si="0"/>
        <v>4</v>
      </c>
      <c r="M3" s="8">
        <f t="shared" si="0"/>
        <v>1</v>
      </c>
      <c r="N3" s="8">
        <f t="shared" si="0"/>
        <v>1</v>
      </c>
      <c r="O3" s="8">
        <f t="shared" si="0"/>
        <v>1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</row>
    <row r="4" spans="1:19" s="2" customFormat="1" ht="19.5" customHeight="1" hidden="1">
      <c r="A4" s="15" t="s">
        <v>19</v>
      </c>
      <c r="B4" s="1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2" customFormat="1" ht="19.5" customHeight="1">
      <c r="A5" s="15" t="s">
        <v>20</v>
      </c>
      <c r="B5" s="16"/>
      <c r="C5" s="8">
        <f>C6+C8+C10+C12+C14</f>
        <v>36</v>
      </c>
      <c r="D5" s="8">
        <f aca="true" t="shared" si="1" ref="D5:S5">D6+D8+D10+D12+D14</f>
        <v>0</v>
      </c>
      <c r="E5" s="8">
        <f t="shared" si="1"/>
        <v>6</v>
      </c>
      <c r="F5" s="8">
        <f t="shared" si="1"/>
        <v>8</v>
      </c>
      <c r="G5" s="8">
        <f t="shared" si="1"/>
        <v>5</v>
      </c>
      <c r="H5" s="8">
        <f t="shared" si="1"/>
        <v>6</v>
      </c>
      <c r="I5" s="8">
        <f t="shared" si="1"/>
        <v>2</v>
      </c>
      <c r="J5" s="8">
        <f t="shared" si="1"/>
        <v>1</v>
      </c>
      <c r="K5" s="8">
        <f t="shared" si="1"/>
        <v>1</v>
      </c>
      <c r="L5" s="8">
        <f t="shared" si="1"/>
        <v>4</v>
      </c>
      <c r="M5" s="8">
        <f t="shared" si="1"/>
        <v>1</v>
      </c>
      <c r="N5" s="8">
        <f t="shared" si="1"/>
        <v>1</v>
      </c>
      <c r="O5" s="8">
        <f t="shared" si="1"/>
        <v>1</v>
      </c>
      <c r="P5" s="8">
        <f t="shared" si="1"/>
        <v>0</v>
      </c>
      <c r="Q5" s="8">
        <f t="shared" si="1"/>
        <v>0</v>
      </c>
      <c r="R5" s="8">
        <f t="shared" si="1"/>
        <v>0</v>
      </c>
      <c r="S5" s="8">
        <f t="shared" si="1"/>
        <v>0</v>
      </c>
    </row>
    <row r="6" spans="1:19" s="2" customFormat="1" ht="19.5" customHeight="1">
      <c r="A6" s="15" t="s">
        <v>21</v>
      </c>
      <c r="B6" s="16"/>
      <c r="C6" s="8">
        <f>SUM(D6:S6)</f>
        <v>5</v>
      </c>
      <c r="D6" s="8">
        <f>D7</f>
        <v>0</v>
      </c>
      <c r="E6" s="8">
        <f aca="true" t="shared" si="2" ref="E6:S6">E7</f>
        <v>1</v>
      </c>
      <c r="F6" s="8">
        <f t="shared" si="2"/>
        <v>1</v>
      </c>
      <c r="G6" s="8">
        <f t="shared" si="2"/>
        <v>1</v>
      </c>
      <c r="H6" s="8">
        <f t="shared" si="2"/>
        <v>1</v>
      </c>
      <c r="I6" s="8">
        <f t="shared" si="2"/>
        <v>0</v>
      </c>
      <c r="J6" s="8">
        <f t="shared" si="2"/>
        <v>0</v>
      </c>
      <c r="K6" s="8">
        <f t="shared" si="2"/>
        <v>0</v>
      </c>
      <c r="L6" s="8">
        <f t="shared" si="2"/>
        <v>1</v>
      </c>
      <c r="M6" s="8">
        <f t="shared" si="2"/>
        <v>0</v>
      </c>
      <c r="N6" s="8">
        <f t="shared" si="2"/>
        <v>0</v>
      </c>
      <c r="O6" s="8">
        <f t="shared" si="2"/>
        <v>0</v>
      </c>
      <c r="P6" s="8">
        <f t="shared" si="2"/>
        <v>0</v>
      </c>
      <c r="Q6" s="8">
        <f t="shared" si="2"/>
        <v>0</v>
      </c>
      <c r="R6" s="8">
        <f t="shared" si="2"/>
        <v>0</v>
      </c>
      <c r="S6" s="8">
        <f t="shared" si="2"/>
        <v>0</v>
      </c>
    </row>
    <row r="7" spans="1:19" s="2" customFormat="1" ht="19.5" customHeight="1">
      <c r="A7" s="17" t="s">
        <v>22</v>
      </c>
      <c r="B7" s="18"/>
      <c r="C7" s="9">
        <v>5</v>
      </c>
      <c r="D7" s="9"/>
      <c r="E7" s="9">
        <v>1</v>
      </c>
      <c r="F7" s="9">
        <v>1</v>
      </c>
      <c r="G7" s="9">
        <v>1</v>
      </c>
      <c r="H7" s="9">
        <v>1</v>
      </c>
      <c r="I7" s="9"/>
      <c r="J7" s="9"/>
      <c r="K7" s="9"/>
      <c r="L7" s="9">
        <v>1</v>
      </c>
      <c r="M7" s="9"/>
      <c r="N7" s="9"/>
      <c r="O7" s="9"/>
      <c r="P7" s="9"/>
      <c r="Q7" s="9"/>
      <c r="R7" s="9"/>
      <c r="S7" s="9"/>
    </row>
    <row r="8" spans="1:19" s="2" customFormat="1" ht="19.5" customHeight="1">
      <c r="A8" s="15" t="s">
        <v>23</v>
      </c>
      <c r="B8" s="16"/>
      <c r="C8" s="8">
        <f>SUM(D8:S8)</f>
        <v>8</v>
      </c>
      <c r="D8" s="8">
        <f>D9</f>
        <v>0</v>
      </c>
      <c r="E8" s="8">
        <f aca="true" t="shared" si="3" ref="E8:S8">E9</f>
        <v>1</v>
      </c>
      <c r="F8" s="8">
        <f t="shared" si="3"/>
        <v>1</v>
      </c>
      <c r="G8" s="8">
        <f t="shared" si="3"/>
        <v>1</v>
      </c>
      <c r="H8" s="8">
        <f t="shared" si="3"/>
        <v>1</v>
      </c>
      <c r="I8" s="8">
        <f t="shared" si="3"/>
        <v>1</v>
      </c>
      <c r="J8" s="8">
        <f t="shared" si="3"/>
        <v>0</v>
      </c>
      <c r="K8" s="8">
        <f t="shared" si="3"/>
        <v>0</v>
      </c>
      <c r="L8" s="8">
        <f t="shared" si="3"/>
        <v>0</v>
      </c>
      <c r="M8" s="8">
        <f t="shared" si="3"/>
        <v>1</v>
      </c>
      <c r="N8" s="8">
        <f t="shared" si="3"/>
        <v>1</v>
      </c>
      <c r="O8" s="8">
        <f t="shared" si="3"/>
        <v>1</v>
      </c>
      <c r="P8" s="8">
        <f t="shared" si="3"/>
        <v>0</v>
      </c>
      <c r="Q8" s="8">
        <f t="shared" si="3"/>
        <v>0</v>
      </c>
      <c r="R8" s="8">
        <f t="shared" si="3"/>
        <v>0</v>
      </c>
      <c r="S8" s="8">
        <f t="shared" si="3"/>
        <v>0</v>
      </c>
    </row>
    <row r="9" spans="1:19" s="2" customFormat="1" ht="19.5" customHeight="1">
      <c r="A9" s="17" t="s">
        <v>24</v>
      </c>
      <c r="B9" s="18"/>
      <c r="C9" s="9">
        <v>8</v>
      </c>
      <c r="D9" s="9"/>
      <c r="E9" s="9">
        <v>1</v>
      </c>
      <c r="F9" s="9">
        <v>1</v>
      </c>
      <c r="G9" s="9">
        <v>1</v>
      </c>
      <c r="H9" s="9">
        <v>1</v>
      </c>
      <c r="I9" s="9">
        <v>1</v>
      </c>
      <c r="J9" s="9"/>
      <c r="K9" s="9"/>
      <c r="L9" s="9"/>
      <c r="M9" s="9">
        <v>1</v>
      </c>
      <c r="N9" s="9">
        <v>1</v>
      </c>
      <c r="O9" s="9">
        <v>1</v>
      </c>
      <c r="P9" s="9"/>
      <c r="Q9" s="9"/>
      <c r="R9" s="9"/>
      <c r="S9" s="9"/>
    </row>
    <row r="10" spans="1:19" s="2" customFormat="1" ht="19.5" customHeight="1">
      <c r="A10" s="15" t="s">
        <v>25</v>
      </c>
      <c r="B10" s="16"/>
      <c r="C10" s="8">
        <f>SUM(D10:S10)</f>
        <v>10</v>
      </c>
      <c r="D10" s="8">
        <f>D11</f>
        <v>0</v>
      </c>
      <c r="E10" s="8">
        <f aca="true" t="shared" si="4" ref="E10:S10">E11</f>
        <v>2</v>
      </c>
      <c r="F10" s="8">
        <f t="shared" si="4"/>
        <v>3</v>
      </c>
      <c r="G10" s="8">
        <f t="shared" si="4"/>
        <v>2</v>
      </c>
      <c r="H10" s="8">
        <f t="shared" si="4"/>
        <v>1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8">
        <f t="shared" si="4"/>
        <v>2</v>
      </c>
      <c r="M10" s="8">
        <f t="shared" si="4"/>
        <v>0</v>
      </c>
      <c r="N10" s="8">
        <f t="shared" si="4"/>
        <v>0</v>
      </c>
      <c r="O10" s="8">
        <f t="shared" si="4"/>
        <v>0</v>
      </c>
      <c r="P10" s="8">
        <f t="shared" si="4"/>
        <v>0</v>
      </c>
      <c r="Q10" s="8">
        <f t="shared" si="4"/>
        <v>0</v>
      </c>
      <c r="R10" s="8">
        <f t="shared" si="4"/>
        <v>0</v>
      </c>
      <c r="S10" s="8">
        <f t="shared" si="4"/>
        <v>0</v>
      </c>
    </row>
    <row r="11" spans="1:19" s="2" customFormat="1" ht="19.5" customHeight="1">
      <c r="A11" s="17" t="s">
        <v>26</v>
      </c>
      <c r="B11" s="18"/>
      <c r="C11" s="9">
        <v>10</v>
      </c>
      <c r="D11" s="9"/>
      <c r="E11" s="9">
        <v>2</v>
      </c>
      <c r="F11" s="9">
        <v>3</v>
      </c>
      <c r="G11" s="9">
        <v>2</v>
      </c>
      <c r="H11" s="9">
        <v>1</v>
      </c>
      <c r="I11" s="9"/>
      <c r="J11" s="9"/>
      <c r="K11" s="9"/>
      <c r="L11" s="9">
        <v>2</v>
      </c>
      <c r="M11" s="9"/>
      <c r="N11" s="9"/>
      <c r="O11" s="9"/>
      <c r="P11" s="9"/>
      <c r="Q11" s="9"/>
      <c r="R11" s="9"/>
      <c r="S11" s="9"/>
    </row>
    <row r="12" spans="1:19" s="2" customFormat="1" ht="19.5" customHeight="1">
      <c r="A12" s="15" t="s">
        <v>27</v>
      </c>
      <c r="B12" s="16"/>
      <c r="C12" s="8">
        <f>SUM(D12:S12)</f>
        <v>9</v>
      </c>
      <c r="D12" s="8">
        <f>D13</f>
        <v>0</v>
      </c>
      <c r="E12" s="8">
        <f aca="true" t="shared" si="5" ref="E12:S12">E13</f>
        <v>2</v>
      </c>
      <c r="F12" s="8">
        <f t="shared" si="5"/>
        <v>2</v>
      </c>
      <c r="G12" s="8">
        <f t="shared" si="5"/>
        <v>1</v>
      </c>
      <c r="H12" s="8">
        <f t="shared" si="5"/>
        <v>1</v>
      </c>
      <c r="I12" s="8">
        <f t="shared" si="5"/>
        <v>1</v>
      </c>
      <c r="J12" s="8">
        <f t="shared" si="5"/>
        <v>1</v>
      </c>
      <c r="K12" s="8">
        <f t="shared" si="5"/>
        <v>1</v>
      </c>
      <c r="L12" s="8">
        <f t="shared" si="5"/>
        <v>0</v>
      </c>
      <c r="M12" s="8">
        <f t="shared" si="5"/>
        <v>0</v>
      </c>
      <c r="N12" s="8">
        <f t="shared" si="5"/>
        <v>0</v>
      </c>
      <c r="O12" s="8">
        <f t="shared" si="5"/>
        <v>0</v>
      </c>
      <c r="P12" s="8">
        <f t="shared" si="5"/>
        <v>0</v>
      </c>
      <c r="Q12" s="8">
        <f t="shared" si="5"/>
        <v>0</v>
      </c>
      <c r="R12" s="8">
        <f t="shared" si="5"/>
        <v>0</v>
      </c>
      <c r="S12" s="8">
        <f t="shared" si="5"/>
        <v>0</v>
      </c>
    </row>
    <row r="13" spans="1:19" s="2" customFormat="1" ht="19.5" customHeight="1">
      <c r="A13" s="17" t="s">
        <v>28</v>
      </c>
      <c r="B13" s="18"/>
      <c r="C13" s="9">
        <v>9</v>
      </c>
      <c r="D13" s="9"/>
      <c r="E13" s="9">
        <v>2</v>
      </c>
      <c r="F13" s="9">
        <v>2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/>
      <c r="M13" s="9"/>
      <c r="N13" s="9"/>
      <c r="O13" s="9"/>
      <c r="P13" s="9"/>
      <c r="Q13" s="9"/>
      <c r="R13" s="9"/>
      <c r="S13" s="9"/>
    </row>
    <row r="14" spans="1:19" s="2" customFormat="1" ht="19.5" customHeight="1">
      <c r="A14" s="15" t="s">
        <v>29</v>
      </c>
      <c r="B14" s="16"/>
      <c r="C14" s="8">
        <f>SUM(D14:S14)</f>
        <v>4</v>
      </c>
      <c r="D14" s="8">
        <f>D15</f>
        <v>0</v>
      </c>
      <c r="E14" s="8">
        <f aca="true" t="shared" si="6" ref="E14:S14">E15</f>
        <v>0</v>
      </c>
      <c r="F14" s="8">
        <f t="shared" si="6"/>
        <v>1</v>
      </c>
      <c r="G14" s="8">
        <f t="shared" si="6"/>
        <v>0</v>
      </c>
      <c r="H14" s="8">
        <f t="shared" si="6"/>
        <v>2</v>
      </c>
      <c r="I14" s="8">
        <f t="shared" si="6"/>
        <v>0</v>
      </c>
      <c r="J14" s="8">
        <f t="shared" si="6"/>
        <v>0</v>
      </c>
      <c r="K14" s="8">
        <f t="shared" si="6"/>
        <v>0</v>
      </c>
      <c r="L14" s="8">
        <f t="shared" si="6"/>
        <v>1</v>
      </c>
      <c r="M14" s="8">
        <f t="shared" si="6"/>
        <v>0</v>
      </c>
      <c r="N14" s="8">
        <f t="shared" si="6"/>
        <v>0</v>
      </c>
      <c r="O14" s="8">
        <f t="shared" si="6"/>
        <v>0</v>
      </c>
      <c r="P14" s="8">
        <f t="shared" si="6"/>
        <v>0</v>
      </c>
      <c r="Q14" s="8">
        <f t="shared" si="6"/>
        <v>0</v>
      </c>
      <c r="R14" s="8">
        <f t="shared" si="6"/>
        <v>0</v>
      </c>
      <c r="S14" s="8">
        <f t="shared" si="6"/>
        <v>0</v>
      </c>
    </row>
    <row r="15" spans="1:19" s="2" customFormat="1" ht="19.5" customHeight="1">
      <c r="A15" s="17" t="s">
        <v>30</v>
      </c>
      <c r="B15" s="18"/>
      <c r="C15" s="9">
        <v>4</v>
      </c>
      <c r="D15" s="9"/>
      <c r="E15" s="9"/>
      <c r="F15" s="9">
        <v>1</v>
      </c>
      <c r="G15" s="9"/>
      <c r="H15" s="9">
        <v>2</v>
      </c>
      <c r="I15" s="9"/>
      <c r="J15" s="9"/>
      <c r="K15" s="9"/>
      <c r="L15" s="9">
        <v>1</v>
      </c>
      <c r="M15" s="9"/>
      <c r="N15" s="9"/>
      <c r="O15" s="9"/>
      <c r="P15" s="9"/>
      <c r="Q15" s="9"/>
      <c r="R15" s="9"/>
      <c r="S15" s="9"/>
    </row>
  </sheetData>
  <sheetProtection/>
  <mergeCells count="15">
    <mergeCell ref="A6:B6"/>
    <mergeCell ref="A7:B7"/>
    <mergeCell ref="A8:B8"/>
    <mergeCell ref="A2:B2"/>
    <mergeCell ref="A3:B3"/>
    <mergeCell ref="A1:S1"/>
    <mergeCell ref="A4:B4"/>
    <mergeCell ref="A15:B15"/>
    <mergeCell ref="A9:B9"/>
    <mergeCell ref="A10:B10"/>
    <mergeCell ref="A11:B11"/>
    <mergeCell ref="A12:B12"/>
    <mergeCell ref="A13:B13"/>
    <mergeCell ref="A14:B14"/>
    <mergeCell ref="A5:B5"/>
  </mergeCells>
  <printOptions horizontalCentered="1"/>
  <pageMargins left="0.35433070866141736" right="0.35433070866141736" top="0.3937007874015748" bottom="0.78740157480314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A76" sqref="A3:T76"/>
    </sheetView>
  </sheetViews>
  <sheetFormatPr defaultColWidth="9.00390625" defaultRowHeight="14.25"/>
  <cols>
    <col min="1" max="1" width="4.75390625" style="13" customWidth="1"/>
    <col min="2" max="2" width="14.00390625" style="3" customWidth="1"/>
    <col min="3" max="3" width="6.125" style="3" customWidth="1"/>
    <col min="4" max="4" width="7.00390625" style="3" customWidth="1"/>
    <col min="5" max="20" width="5.50390625" style="3" customWidth="1"/>
    <col min="21" max="16384" width="9.00390625" style="3" customWidth="1"/>
  </cols>
  <sheetData>
    <row r="1" spans="1:20" s="1" customFormat="1" ht="26.25" customHeight="1">
      <c r="A1" s="10"/>
      <c r="B1" s="14" t="s">
        <v>111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2" customFormat="1" ht="39.75" customHeight="1">
      <c r="A2" s="11" t="s">
        <v>0</v>
      </c>
      <c r="B2" s="19" t="s">
        <v>1</v>
      </c>
      <c r="C2" s="20"/>
      <c r="D2" s="7" t="s">
        <v>112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</row>
    <row r="3" spans="1:20" s="2" customFormat="1" ht="22.5" customHeight="1">
      <c r="A3" s="15" t="s">
        <v>18</v>
      </c>
      <c r="B3" s="21"/>
      <c r="C3" s="16"/>
      <c r="D3" s="8">
        <f aca="true" t="shared" si="0" ref="D3:T3">+D4+D19+D60</f>
        <v>164</v>
      </c>
      <c r="E3" s="8">
        <f t="shared" si="0"/>
        <v>0</v>
      </c>
      <c r="F3" s="8">
        <f t="shared" si="0"/>
        <v>68</v>
      </c>
      <c r="G3" s="8">
        <f t="shared" si="0"/>
        <v>54</v>
      </c>
      <c r="H3" s="8">
        <f t="shared" si="0"/>
        <v>7</v>
      </c>
      <c r="I3" s="8">
        <f t="shared" si="0"/>
        <v>3</v>
      </c>
      <c r="J3" s="8">
        <f t="shared" si="0"/>
        <v>0</v>
      </c>
      <c r="K3" s="8">
        <f t="shared" si="0"/>
        <v>2</v>
      </c>
      <c r="L3" s="8">
        <f t="shared" si="0"/>
        <v>0</v>
      </c>
      <c r="M3" s="8">
        <f t="shared" si="0"/>
        <v>18</v>
      </c>
      <c r="N3" s="8">
        <f t="shared" si="0"/>
        <v>1</v>
      </c>
      <c r="O3" s="8">
        <f t="shared" si="0"/>
        <v>4</v>
      </c>
      <c r="P3" s="8">
        <f t="shared" si="0"/>
        <v>4</v>
      </c>
      <c r="Q3" s="8">
        <f t="shared" si="0"/>
        <v>3</v>
      </c>
      <c r="R3" s="8">
        <f t="shared" si="0"/>
        <v>0</v>
      </c>
      <c r="S3" s="8">
        <f t="shared" si="0"/>
        <v>0</v>
      </c>
      <c r="T3" s="8">
        <f t="shared" si="0"/>
        <v>0</v>
      </c>
    </row>
    <row r="4" spans="1:20" s="2" customFormat="1" ht="22.5" customHeight="1">
      <c r="A4" s="11">
        <v>1</v>
      </c>
      <c r="B4" s="15" t="s">
        <v>19</v>
      </c>
      <c r="C4" s="16"/>
      <c r="D4" s="8">
        <f>+D5+D7+D9+D11+D13+D15+D17</f>
        <v>24</v>
      </c>
      <c r="E4" s="8">
        <f>+E5+E7+E9+E11+E13+E15+E17</f>
        <v>0</v>
      </c>
      <c r="F4" s="8">
        <f aca="true" t="shared" si="1" ref="F4:T4">+F5+F7+F9+F11+F13+F15+F17</f>
        <v>11</v>
      </c>
      <c r="G4" s="8">
        <f t="shared" si="1"/>
        <v>6</v>
      </c>
      <c r="H4" s="8">
        <f t="shared" si="1"/>
        <v>0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2</v>
      </c>
      <c r="N4" s="8">
        <f t="shared" si="1"/>
        <v>1</v>
      </c>
      <c r="O4" s="8">
        <f t="shared" si="1"/>
        <v>0</v>
      </c>
      <c r="P4" s="8">
        <f t="shared" si="1"/>
        <v>3</v>
      </c>
      <c r="Q4" s="8">
        <f t="shared" si="1"/>
        <v>1</v>
      </c>
      <c r="R4" s="8">
        <f t="shared" si="1"/>
        <v>0</v>
      </c>
      <c r="S4" s="8">
        <f t="shared" si="1"/>
        <v>0</v>
      </c>
      <c r="T4" s="8">
        <f t="shared" si="1"/>
        <v>0</v>
      </c>
    </row>
    <row r="5" spans="1:20" s="2" customFormat="1" ht="22.5" customHeight="1">
      <c r="A5" s="11"/>
      <c r="B5" s="15" t="s">
        <v>21</v>
      </c>
      <c r="C5" s="16"/>
      <c r="D5" s="8">
        <f>SUM(E5:R5)</f>
        <v>3</v>
      </c>
      <c r="E5" s="8">
        <f>E6</f>
        <v>0</v>
      </c>
      <c r="F5" s="8">
        <f aca="true" t="shared" si="2" ref="F5:T5">F6</f>
        <v>1</v>
      </c>
      <c r="G5" s="8">
        <f t="shared" si="2"/>
        <v>0</v>
      </c>
      <c r="H5" s="8">
        <f t="shared" si="2"/>
        <v>0</v>
      </c>
      <c r="I5" s="8">
        <f t="shared" si="2"/>
        <v>0</v>
      </c>
      <c r="J5" s="8">
        <f t="shared" si="2"/>
        <v>0</v>
      </c>
      <c r="K5" s="8">
        <f t="shared" si="2"/>
        <v>0</v>
      </c>
      <c r="L5" s="8">
        <f t="shared" si="2"/>
        <v>0</v>
      </c>
      <c r="M5" s="8">
        <f t="shared" si="2"/>
        <v>1</v>
      </c>
      <c r="N5" s="8">
        <f t="shared" si="2"/>
        <v>0</v>
      </c>
      <c r="O5" s="8">
        <f t="shared" si="2"/>
        <v>0</v>
      </c>
      <c r="P5" s="8">
        <f t="shared" si="2"/>
        <v>1</v>
      </c>
      <c r="Q5" s="8">
        <f t="shared" si="2"/>
        <v>0</v>
      </c>
      <c r="R5" s="8">
        <f t="shared" si="2"/>
        <v>0</v>
      </c>
      <c r="S5" s="8">
        <f t="shared" si="2"/>
        <v>0</v>
      </c>
      <c r="T5" s="8">
        <f t="shared" si="2"/>
        <v>0</v>
      </c>
    </row>
    <row r="6" spans="1:20" s="2" customFormat="1" ht="22.5" customHeight="1">
      <c r="A6" s="11"/>
      <c r="B6" s="17" t="s">
        <v>33</v>
      </c>
      <c r="C6" s="18"/>
      <c r="D6" s="9">
        <f>SUM(F6+G6+M6+H6+I6+J6+E6+L6+K6+O6+P6+Q6+N6+R6+S6+T6)</f>
        <v>3</v>
      </c>
      <c r="E6" s="9"/>
      <c r="F6" s="9">
        <v>1</v>
      </c>
      <c r="G6" s="9"/>
      <c r="H6" s="9"/>
      <c r="I6" s="9"/>
      <c r="J6" s="9"/>
      <c r="K6" s="9"/>
      <c r="L6" s="9"/>
      <c r="M6" s="9">
        <v>1</v>
      </c>
      <c r="N6" s="9"/>
      <c r="O6" s="9"/>
      <c r="P6" s="9">
        <v>1</v>
      </c>
      <c r="Q6" s="9"/>
      <c r="R6" s="9"/>
      <c r="S6" s="9"/>
      <c r="T6" s="9"/>
    </row>
    <row r="7" spans="1:20" s="2" customFormat="1" ht="22.5" customHeight="1">
      <c r="A7" s="11"/>
      <c r="B7" s="15" t="s">
        <v>23</v>
      </c>
      <c r="C7" s="16"/>
      <c r="D7" s="8">
        <f>SUM(E7:R7)</f>
        <v>6</v>
      </c>
      <c r="E7" s="8">
        <f>+E8</f>
        <v>0</v>
      </c>
      <c r="F7" s="8">
        <f>+F8</f>
        <v>1</v>
      </c>
      <c r="G7" s="8">
        <f aca="true" t="shared" si="3" ref="G7:T7">+G8</f>
        <v>2</v>
      </c>
      <c r="H7" s="8">
        <f t="shared" si="3"/>
        <v>0</v>
      </c>
      <c r="I7" s="8">
        <f t="shared" si="3"/>
        <v>0</v>
      </c>
      <c r="J7" s="8">
        <f t="shared" si="3"/>
        <v>0</v>
      </c>
      <c r="K7" s="8">
        <f t="shared" si="3"/>
        <v>0</v>
      </c>
      <c r="L7" s="8">
        <f t="shared" si="3"/>
        <v>0</v>
      </c>
      <c r="M7" s="8">
        <f t="shared" si="3"/>
        <v>0</v>
      </c>
      <c r="N7" s="8">
        <f t="shared" si="3"/>
        <v>1</v>
      </c>
      <c r="O7" s="8">
        <f t="shared" si="3"/>
        <v>0</v>
      </c>
      <c r="P7" s="8">
        <f t="shared" si="3"/>
        <v>1</v>
      </c>
      <c r="Q7" s="8">
        <f t="shared" si="3"/>
        <v>1</v>
      </c>
      <c r="R7" s="8">
        <f t="shared" si="3"/>
        <v>0</v>
      </c>
      <c r="S7" s="8">
        <f t="shared" si="3"/>
        <v>0</v>
      </c>
      <c r="T7" s="8">
        <f t="shared" si="3"/>
        <v>0</v>
      </c>
    </row>
    <row r="8" spans="1:20" s="2" customFormat="1" ht="22.5" customHeight="1">
      <c r="A8" s="11"/>
      <c r="B8" s="17" t="s">
        <v>34</v>
      </c>
      <c r="C8" s="18"/>
      <c r="D8" s="11">
        <v>6</v>
      </c>
      <c r="E8" s="11"/>
      <c r="F8" s="11">
        <v>1</v>
      </c>
      <c r="G8" s="11">
        <v>2</v>
      </c>
      <c r="H8" s="11"/>
      <c r="I8" s="11"/>
      <c r="J8" s="11"/>
      <c r="K8" s="11"/>
      <c r="L8" s="11"/>
      <c r="M8" s="11"/>
      <c r="N8" s="11">
        <v>1</v>
      </c>
      <c r="O8" s="11"/>
      <c r="P8" s="11">
        <v>1</v>
      </c>
      <c r="Q8" s="11">
        <v>1</v>
      </c>
      <c r="R8" s="11"/>
      <c r="S8" s="11"/>
      <c r="T8" s="11"/>
    </row>
    <row r="9" spans="1:20" s="2" customFormat="1" ht="22.5" customHeight="1">
      <c r="A9" s="11"/>
      <c r="B9" s="15" t="s">
        <v>25</v>
      </c>
      <c r="C9" s="16"/>
      <c r="D9" s="8">
        <f>SUM(E9:R9)</f>
        <v>3</v>
      </c>
      <c r="E9" s="8">
        <f>+E10</f>
        <v>0</v>
      </c>
      <c r="F9" s="8">
        <f>+F10</f>
        <v>2</v>
      </c>
      <c r="G9" s="8">
        <f aca="true" t="shared" si="4" ref="G9:T9">+G10</f>
        <v>1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0</v>
      </c>
      <c r="N9" s="8">
        <f t="shared" si="4"/>
        <v>0</v>
      </c>
      <c r="O9" s="8">
        <f t="shared" si="4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  <c r="S9" s="8">
        <f t="shared" si="4"/>
        <v>0</v>
      </c>
      <c r="T9" s="8">
        <f t="shared" si="4"/>
        <v>0</v>
      </c>
    </row>
    <row r="10" spans="1:20" s="2" customFormat="1" ht="22.5" customHeight="1">
      <c r="A10" s="11"/>
      <c r="B10" s="17" t="s">
        <v>35</v>
      </c>
      <c r="C10" s="18"/>
      <c r="D10" s="11">
        <v>3</v>
      </c>
      <c r="E10" s="11"/>
      <c r="F10" s="11">
        <v>2</v>
      </c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2" customFormat="1" ht="22.5" customHeight="1">
      <c r="A11" s="11"/>
      <c r="B11" s="15" t="s">
        <v>27</v>
      </c>
      <c r="C11" s="16"/>
      <c r="D11" s="8">
        <f>SUM(E11:R11)</f>
        <v>3</v>
      </c>
      <c r="E11" s="8">
        <f>+E12</f>
        <v>0</v>
      </c>
      <c r="F11" s="8">
        <f>+F12</f>
        <v>1</v>
      </c>
      <c r="G11" s="8">
        <f aca="true" t="shared" si="5" ref="G11:T11">+G12</f>
        <v>1</v>
      </c>
      <c r="H11" s="8">
        <f t="shared" si="5"/>
        <v>0</v>
      </c>
      <c r="I11" s="8">
        <f t="shared" si="5"/>
        <v>0</v>
      </c>
      <c r="J11" s="8">
        <f t="shared" si="5"/>
        <v>0</v>
      </c>
      <c r="K11" s="8">
        <f t="shared" si="5"/>
        <v>0</v>
      </c>
      <c r="L11" s="8">
        <f t="shared" si="5"/>
        <v>0</v>
      </c>
      <c r="M11" s="8">
        <f t="shared" si="5"/>
        <v>1</v>
      </c>
      <c r="N11" s="8">
        <f t="shared" si="5"/>
        <v>0</v>
      </c>
      <c r="O11" s="8">
        <f t="shared" si="5"/>
        <v>0</v>
      </c>
      <c r="P11" s="8">
        <f t="shared" si="5"/>
        <v>0</v>
      </c>
      <c r="Q11" s="8">
        <f t="shared" si="5"/>
        <v>0</v>
      </c>
      <c r="R11" s="8">
        <f t="shared" si="5"/>
        <v>0</v>
      </c>
      <c r="S11" s="8">
        <f t="shared" si="5"/>
        <v>0</v>
      </c>
      <c r="T11" s="8">
        <f t="shared" si="5"/>
        <v>0</v>
      </c>
    </row>
    <row r="12" spans="1:20" s="2" customFormat="1" ht="22.5" customHeight="1">
      <c r="A12" s="11"/>
      <c r="B12" s="17" t="s">
        <v>36</v>
      </c>
      <c r="C12" s="18"/>
      <c r="D12" s="11">
        <v>3</v>
      </c>
      <c r="E12" s="11"/>
      <c r="F12" s="11">
        <v>1</v>
      </c>
      <c r="G12" s="11">
        <v>1</v>
      </c>
      <c r="H12" s="11"/>
      <c r="I12" s="11"/>
      <c r="J12" s="11"/>
      <c r="K12" s="11"/>
      <c r="L12" s="11"/>
      <c r="M12" s="11">
        <v>1</v>
      </c>
      <c r="N12" s="11"/>
      <c r="O12" s="11"/>
      <c r="P12" s="11"/>
      <c r="Q12" s="11"/>
      <c r="R12" s="11"/>
      <c r="S12" s="11"/>
      <c r="T12" s="11"/>
    </row>
    <row r="13" spans="1:20" s="2" customFormat="1" ht="22.5" customHeight="1">
      <c r="A13" s="11"/>
      <c r="B13" s="15" t="s">
        <v>29</v>
      </c>
      <c r="C13" s="16"/>
      <c r="D13" s="8">
        <f>SUM(E13:R13)</f>
        <v>4</v>
      </c>
      <c r="E13" s="8">
        <f>+E14</f>
        <v>0</v>
      </c>
      <c r="F13" s="8">
        <f>+F14</f>
        <v>2</v>
      </c>
      <c r="G13" s="8">
        <f aca="true" t="shared" si="6" ref="G13:T13">+G14</f>
        <v>1</v>
      </c>
      <c r="H13" s="8">
        <f t="shared" si="6"/>
        <v>0</v>
      </c>
      <c r="I13" s="8">
        <f t="shared" si="6"/>
        <v>0</v>
      </c>
      <c r="J13" s="8">
        <f t="shared" si="6"/>
        <v>0</v>
      </c>
      <c r="K13" s="8">
        <f t="shared" si="6"/>
        <v>0</v>
      </c>
      <c r="L13" s="8">
        <f t="shared" si="6"/>
        <v>0</v>
      </c>
      <c r="M13" s="8">
        <f t="shared" si="6"/>
        <v>0</v>
      </c>
      <c r="N13" s="8">
        <f t="shared" si="6"/>
        <v>0</v>
      </c>
      <c r="O13" s="8">
        <f t="shared" si="6"/>
        <v>0</v>
      </c>
      <c r="P13" s="8">
        <f t="shared" si="6"/>
        <v>1</v>
      </c>
      <c r="Q13" s="8">
        <f t="shared" si="6"/>
        <v>0</v>
      </c>
      <c r="R13" s="8">
        <f t="shared" si="6"/>
        <v>0</v>
      </c>
      <c r="S13" s="8">
        <f t="shared" si="6"/>
        <v>0</v>
      </c>
      <c r="T13" s="8">
        <f t="shared" si="6"/>
        <v>0</v>
      </c>
    </row>
    <row r="14" spans="1:20" s="2" customFormat="1" ht="22.5" customHeight="1">
      <c r="A14" s="11"/>
      <c r="B14" s="17" t="s">
        <v>37</v>
      </c>
      <c r="C14" s="18"/>
      <c r="D14" s="11">
        <v>4</v>
      </c>
      <c r="E14" s="11"/>
      <c r="F14" s="11">
        <v>2</v>
      </c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>
        <v>1</v>
      </c>
      <c r="Q14" s="11"/>
      <c r="R14" s="11"/>
      <c r="S14" s="11"/>
      <c r="T14" s="11"/>
    </row>
    <row r="15" spans="1:20" s="2" customFormat="1" ht="22.5" customHeight="1">
      <c r="A15" s="11"/>
      <c r="B15" s="15" t="s">
        <v>31</v>
      </c>
      <c r="C15" s="16"/>
      <c r="D15" s="8">
        <f>SUM(E15:R15)</f>
        <v>4</v>
      </c>
      <c r="E15" s="8">
        <f>+E16</f>
        <v>0</v>
      </c>
      <c r="F15" s="8">
        <f>+F16</f>
        <v>3</v>
      </c>
      <c r="G15" s="8">
        <f aca="true" t="shared" si="7" ref="G15:T15">+G16</f>
        <v>1</v>
      </c>
      <c r="H15" s="8">
        <f t="shared" si="7"/>
        <v>0</v>
      </c>
      <c r="I15" s="8">
        <f t="shared" si="7"/>
        <v>0</v>
      </c>
      <c r="J15" s="8">
        <f t="shared" si="7"/>
        <v>0</v>
      </c>
      <c r="K15" s="8">
        <f t="shared" si="7"/>
        <v>0</v>
      </c>
      <c r="L15" s="8">
        <f t="shared" si="7"/>
        <v>0</v>
      </c>
      <c r="M15" s="8">
        <f t="shared" si="7"/>
        <v>0</v>
      </c>
      <c r="N15" s="8">
        <f t="shared" si="7"/>
        <v>0</v>
      </c>
      <c r="O15" s="8">
        <f t="shared" si="7"/>
        <v>0</v>
      </c>
      <c r="P15" s="8">
        <f t="shared" si="7"/>
        <v>0</v>
      </c>
      <c r="Q15" s="8">
        <f t="shared" si="7"/>
        <v>0</v>
      </c>
      <c r="R15" s="8">
        <f t="shared" si="7"/>
        <v>0</v>
      </c>
      <c r="S15" s="8">
        <f t="shared" si="7"/>
        <v>0</v>
      </c>
      <c r="T15" s="8">
        <f t="shared" si="7"/>
        <v>0</v>
      </c>
    </row>
    <row r="16" spans="1:20" s="2" customFormat="1" ht="22.5" customHeight="1">
      <c r="A16" s="11"/>
      <c r="B16" s="17" t="s">
        <v>38</v>
      </c>
      <c r="C16" s="18"/>
      <c r="D16" s="11">
        <v>4</v>
      </c>
      <c r="E16" s="11"/>
      <c r="F16" s="11">
        <v>3</v>
      </c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2" customFormat="1" ht="22.5" customHeight="1">
      <c r="A17" s="11"/>
      <c r="B17" s="22" t="s">
        <v>102</v>
      </c>
      <c r="C17" s="16"/>
      <c r="D17" s="8">
        <f>SUM(E17:T17)</f>
        <v>1</v>
      </c>
      <c r="E17" s="8">
        <f>+E18</f>
        <v>0</v>
      </c>
      <c r="F17" s="8">
        <f aca="true" t="shared" si="8" ref="F17:T17">+F18</f>
        <v>1</v>
      </c>
      <c r="G17" s="8">
        <f t="shared" si="8"/>
        <v>0</v>
      </c>
      <c r="H17" s="8">
        <f t="shared" si="8"/>
        <v>0</v>
      </c>
      <c r="I17" s="8">
        <f t="shared" si="8"/>
        <v>0</v>
      </c>
      <c r="J17" s="8">
        <f t="shared" si="8"/>
        <v>0</v>
      </c>
      <c r="K17" s="8">
        <f t="shared" si="8"/>
        <v>0</v>
      </c>
      <c r="L17" s="8">
        <f t="shared" si="8"/>
        <v>0</v>
      </c>
      <c r="M17" s="8">
        <f t="shared" si="8"/>
        <v>0</v>
      </c>
      <c r="N17" s="8">
        <f t="shared" si="8"/>
        <v>0</v>
      </c>
      <c r="O17" s="8">
        <f t="shared" si="8"/>
        <v>0</v>
      </c>
      <c r="P17" s="8">
        <f t="shared" si="8"/>
        <v>0</v>
      </c>
      <c r="Q17" s="8">
        <f t="shared" si="8"/>
        <v>0</v>
      </c>
      <c r="R17" s="8">
        <f t="shared" si="8"/>
        <v>0</v>
      </c>
      <c r="S17" s="8">
        <f t="shared" si="8"/>
        <v>0</v>
      </c>
      <c r="T17" s="8">
        <f t="shared" si="8"/>
        <v>0</v>
      </c>
    </row>
    <row r="18" spans="1:20" s="2" customFormat="1" ht="22.5" customHeight="1">
      <c r="A18" s="11"/>
      <c r="B18" s="23" t="s">
        <v>104</v>
      </c>
      <c r="C18" s="18"/>
      <c r="D18" s="11">
        <v>1</v>
      </c>
      <c r="E18" s="11"/>
      <c r="F18" s="11">
        <v>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2" customFormat="1" ht="22.5" customHeight="1">
      <c r="A19" s="11">
        <v>2</v>
      </c>
      <c r="B19" s="15" t="s">
        <v>39</v>
      </c>
      <c r="C19" s="16"/>
      <c r="D19" s="8">
        <f>+D20+D24+D29+D33+D38+D41+D49+D51+D58</f>
        <v>111</v>
      </c>
      <c r="E19" s="8">
        <f aca="true" t="shared" si="9" ref="E19:T19">+E20+E24+E29+E33+E38+E41+E49+E51+E58</f>
        <v>0</v>
      </c>
      <c r="F19" s="8">
        <f t="shared" si="9"/>
        <v>52</v>
      </c>
      <c r="G19" s="8">
        <f t="shared" si="9"/>
        <v>42</v>
      </c>
      <c r="H19" s="8">
        <f t="shared" si="9"/>
        <v>0</v>
      </c>
      <c r="I19" s="8">
        <f t="shared" si="9"/>
        <v>0</v>
      </c>
      <c r="J19" s="8">
        <f t="shared" si="9"/>
        <v>0</v>
      </c>
      <c r="K19" s="8">
        <f t="shared" si="9"/>
        <v>0</v>
      </c>
      <c r="L19" s="8">
        <f t="shared" si="9"/>
        <v>0</v>
      </c>
      <c r="M19" s="8">
        <f t="shared" si="9"/>
        <v>11</v>
      </c>
      <c r="N19" s="8">
        <f t="shared" si="9"/>
        <v>0</v>
      </c>
      <c r="O19" s="8">
        <f t="shared" si="9"/>
        <v>4</v>
      </c>
      <c r="P19" s="8">
        <f t="shared" si="9"/>
        <v>1</v>
      </c>
      <c r="Q19" s="8">
        <f t="shared" si="9"/>
        <v>1</v>
      </c>
      <c r="R19" s="8">
        <f t="shared" si="9"/>
        <v>0</v>
      </c>
      <c r="S19" s="8">
        <f t="shared" si="9"/>
        <v>0</v>
      </c>
      <c r="T19" s="8">
        <f t="shared" si="9"/>
        <v>0</v>
      </c>
    </row>
    <row r="20" spans="1:20" s="2" customFormat="1" ht="22.5" customHeight="1">
      <c r="A20" s="11"/>
      <c r="B20" s="15" t="s">
        <v>40</v>
      </c>
      <c r="C20" s="16"/>
      <c r="D20" s="8">
        <f>SUM(E20:R20)</f>
        <v>8</v>
      </c>
      <c r="E20" s="8">
        <f>+E21+E22+E23</f>
        <v>0</v>
      </c>
      <c r="F20" s="8">
        <f aca="true" t="shared" si="10" ref="F20:T20">+F21+F22+F23</f>
        <v>3</v>
      </c>
      <c r="G20" s="8">
        <f t="shared" si="10"/>
        <v>1</v>
      </c>
      <c r="H20" s="8">
        <f t="shared" si="10"/>
        <v>0</v>
      </c>
      <c r="I20" s="8">
        <f t="shared" si="10"/>
        <v>0</v>
      </c>
      <c r="J20" s="8">
        <f t="shared" si="10"/>
        <v>0</v>
      </c>
      <c r="K20" s="8">
        <f t="shared" si="10"/>
        <v>0</v>
      </c>
      <c r="L20" s="8">
        <f t="shared" si="10"/>
        <v>0</v>
      </c>
      <c r="M20" s="8">
        <f t="shared" si="10"/>
        <v>3</v>
      </c>
      <c r="N20" s="8">
        <f t="shared" si="10"/>
        <v>0</v>
      </c>
      <c r="O20" s="8">
        <f t="shared" si="10"/>
        <v>1</v>
      </c>
      <c r="P20" s="8">
        <f t="shared" si="10"/>
        <v>0</v>
      </c>
      <c r="Q20" s="8">
        <f t="shared" si="10"/>
        <v>0</v>
      </c>
      <c r="R20" s="8">
        <f t="shared" si="10"/>
        <v>0</v>
      </c>
      <c r="S20" s="8">
        <f t="shared" si="10"/>
        <v>0</v>
      </c>
      <c r="T20" s="8">
        <f t="shared" si="10"/>
        <v>0</v>
      </c>
    </row>
    <row r="21" spans="1:20" s="2" customFormat="1" ht="22.5" customHeight="1">
      <c r="A21" s="11"/>
      <c r="B21" s="26" t="s">
        <v>41</v>
      </c>
      <c r="C21" s="25"/>
      <c r="D21" s="9">
        <v>2</v>
      </c>
      <c r="E21" s="9"/>
      <c r="F21" s="9">
        <v>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2" customFormat="1" ht="22.5" customHeight="1">
      <c r="A22" s="11"/>
      <c r="B22" s="24" t="s">
        <v>105</v>
      </c>
      <c r="C22" s="25"/>
      <c r="D22" s="9">
        <v>3</v>
      </c>
      <c r="E22" s="9"/>
      <c r="F22" s="9"/>
      <c r="G22" s="9">
        <v>1</v>
      </c>
      <c r="H22" s="9"/>
      <c r="I22" s="9"/>
      <c r="J22" s="9"/>
      <c r="K22" s="9"/>
      <c r="L22" s="9"/>
      <c r="M22" s="9">
        <v>1</v>
      </c>
      <c r="N22" s="9"/>
      <c r="O22" s="9">
        <v>1</v>
      </c>
      <c r="P22" s="9"/>
      <c r="Q22" s="9"/>
      <c r="R22" s="9"/>
      <c r="S22" s="9"/>
      <c r="T22" s="9"/>
    </row>
    <row r="23" spans="1:20" s="2" customFormat="1" ht="22.5" customHeight="1">
      <c r="A23" s="11"/>
      <c r="B23" s="26" t="s">
        <v>42</v>
      </c>
      <c r="C23" s="25"/>
      <c r="D23" s="9">
        <v>3</v>
      </c>
      <c r="E23" s="9"/>
      <c r="F23" s="9">
        <v>1</v>
      </c>
      <c r="G23" s="9"/>
      <c r="H23" s="9"/>
      <c r="I23" s="9"/>
      <c r="J23" s="9"/>
      <c r="K23" s="9"/>
      <c r="L23" s="9"/>
      <c r="M23" s="9">
        <v>2</v>
      </c>
      <c r="N23" s="9"/>
      <c r="O23" s="9"/>
      <c r="P23" s="9"/>
      <c r="Q23" s="9"/>
      <c r="R23" s="9"/>
      <c r="S23" s="9"/>
      <c r="T23" s="9"/>
    </row>
    <row r="24" spans="1:20" s="2" customFormat="1" ht="22.5" customHeight="1">
      <c r="A24" s="11"/>
      <c r="B24" s="15" t="s">
        <v>21</v>
      </c>
      <c r="C24" s="16"/>
      <c r="D24" s="8">
        <f>SUM(E24:R24)</f>
        <v>9</v>
      </c>
      <c r="E24" s="8"/>
      <c r="F24" s="8">
        <f>+F25+F26+F27+F28</f>
        <v>4</v>
      </c>
      <c r="G24" s="8">
        <f aca="true" t="shared" si="11" ref="G24:Q24">+G25+G26+G27+G28</f>
        <v>2</v>
      </c>
      <c r="H24" s="8">
        <f t="shared" si="11"/>
        <v>0</v>
      </c>
      <c r="I24" s="8">
        <f t="shared" si="11"/>
        <v>0</v>
      </c>
      <c r="J24" s="8">
        <f t="shared" si="11"/>
        <v>0</v>
      </c>
      <c r="K24" s="8">
        <f t="shared" si="11"/>
        <v>0</v>
      </c>
      <c r="L24" s="8">
        <f t="shared" si="11"/>
        <v>0</v>
      </c>
      <c r="M24" s="8">
        <f t="shared" si="11"/>
        <v>3</v>
      </c>
      <c r="N24" s="8">
        <f t="shared" si="11"/>
        <v>0</v>
      </c>
      <c r="O24" s="8">
        <f t="shared" si="11"/>
        <v>0</v>
      </c>
      <c r="P24" s="8">
        <f t="shared" si="11"/>
        <v>0</v>
      </c>
      <c r="Q24" s="8">
        <f t="shared" si="11"/>
        <v>0</v>
      </c>
      <c r="R24" s="8"/>
      <c r="S24" s="8"/>
      <c r="T24" s="8"/>
    </row>
    <row r="25" spans="1:20" s="2" customFormat="1" ht="22.5" customHeight="1">
      <c r="A25" s="11"/>
      <c r="B25" s="17" t="s">
        <v>43</v>
      </c>
      <c r="C25" s="18"/>
      <c r="D25" s="9">
        <v>2</v>
      </c>
      <c r="E25" s="9"/>
      <c r="F25" s="9">
        <v>1</v>
      </c>
      <c r="G25" s="9"/>
      <c r="H25" s="9"/>
      <c r="I25" s="9"/>
      <c r="J25" s="9"/>
      <c r="K25" s="9"/>
      <c r="L25" s="9"/>
      <c r="M25" s="9">
        <v>1</v>
      </c>
      <c r="N25" s="9"/>
      <c r="O25" s="9"/>
      <c r="P25" s="9"/>
      <c r="Q25" s="9"/>
      <c r="R25" s="9"/>
      <c r="S25" s="9"/>
      <c r="T25" s="9"/>
    </row>
    <row r="26" spans="1:20" s="2" customFormat="1" ht="22.5" customHeight="1">
      <c r="A26" s="11"/>
      <c r="B26" s="17" t="s">
        <v>44</v>
      </c>
      <c r="C26" s="18"/>
      <c r="D26" s="9">
        <v>2</v>
      </c>
      <c r="E26" s="9"/>
      <c r="F26" s="9">
        <v>1</v>
      </c>
      <c r="G26" s="9"/>
      <c r="H26" s="9"/>
      <c r="I26" s="9"/>
      <c r="J26" s="9"/>
      <c r="K26" s="9"/>
      <c r="L26" s="9"/>
      <c r="M26" s="9">
        <v>1</v>
      </c>
      <c r="N26" s="9"/>
      <c r="O26" s="9"/>
      <c r="P26" s="9"/>
      <c r="Q26" s="9"/>
      <c r="R26" s="9"/>
      <c r="S26" s="9"/>
      <c r="T26" s="9"/>
    </row>
    <row r="27" spans="1:20" s="2" customFormat="1" ht="22.5" customHeight="1">
      <c r="A27" s="11"/>
      <c r="B27" s="17" t="s">
        <v>45</v>
      </c>
      <c r="C27" s="18"/>
      <c r="D27" s="9">
        <v>3</v>
      </c>
      <c r="E27" s="9"/>
      <c r="F27" s="9">
        <v>1</v>
      </c>
      <c r="G27" s="9">
        <v>1</v>
      </c>
      <c r="H27" s="9"/>
      <c r="I27" s="9"/>
      <c r="J27" s="9"/>
      <c r="K27" s="9"/>
      <c r="L27" s="9"/>
      <c r="M27" s="9">
        <v>1</v>
      </c>
      <c r="N27" s="9"/>
      <c r="O27" s="9"/>
      <c r="P27" s="9"/>
      <c r="Q27" s="9"/>
      <c r="R27" s="9"/>
      <c r="S27" s="9"/>
      <c r="T27" s="9"/>
    </row>
    <row r="28" spans="1:20" s="2" customFormat="1" ht="22.5" customHeight="1">
      <c r="A28" s="11"/>
      <c r="B28" s="17" t="s">
        <v>46</v>
      </c>
      <c r="C28" s="18"/>
      <c r="D28" s="9">
        <v>2</v>
      </c>
      <c r="E28" s="9"/>
      <c r="F28" s="9">
        <v>1</v>
      </c>
      <c r="G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2" customFormat="1" ht="22.5" customHeight="1">
      <c r="A29" s="11"/>
      <c r="B29" s="15" t="s">
        <v>23</v>
      </c>
      <c r="C29" s="16"/>
      <c r="D29" s="8">
        <f>SUM(E29:R29)</f>
        <v>13</v>
      </c>
      <c r="E29" s="8"/>
      <c r="F29" s="8">
        <f>+F30+F31+F32</f>
        <v>5</v>
      </c>
      <c r="G29" s="8">
        <f aca="true" t="shared" si="12" ref="G29:T29">+G30+G31+G32</f>
        <v>6</v>
      </c>
      <c r="H29" s="8">
        <f t="shared" si="12"/>
        <v>0</v>
      </c>
      <c r="I29" s="8">
        <f t="shared" si="12"/>
        <v>0</v>
      </c>
      <c r="J29" s="8">
        <f t="shared" si="12"/>
        <v>0</v>
      </c>
      <c r="K29" s="8">
        <f t="shared" si="12"/>
        <v>0</v>
      </c>
      <c r="L29" s="8">
        <f t="shared" si="12"/>
        <v>0</v>
      </c>
      <c r="M29" s="8">
        <f t="shared" si="12"/>
        <v>0</v>
      </c>
      <c r="N29" s="8">
        <f t="shared" si="12"/>
        <v>0</v>
      </c>
      <c r="O29" s="8">
        <f t="shared" si="12"/>
        <v>1</v>
      </c>
      <c r="P29" s="8">
        <f t="shared" si="12"/>
        <v>1</v>
      </c>
      <c r="Q29" s="8">
        <f t="shared" si="12"/>
        <v>0</v>
      </c>
      <c r="R29" s="8">
        <f t="shared" si="12"/>
        <v>0</v>
      </c>
      <c r="S29" s="8">
        <f t="shared" si="12"/>
        <v>0</v>
      </c>
      <c r="T29" s="8">
        <f t="shared" si="12"/>
        <v>0</v>
      </c>
    </row>
    <row r="30" spans="1:20" s="2" customFormat="1" ht="22.5" customHeight="1">
      <c r="A30" s="11"/>
      <c r="B30" s="17" t="s">
        <v>47</v>
      </c>
      <c r="C30" s="18"/>
      <c r="D30" s="11">
        <v>3</v>
      </c>
      <c r="E30" s="11"/>
      <c r="F30" s="11">
        <v>1</v>
      </c>
      <c r="G30" s="11">
        <v>1</v>
      </c>
      <c r="H30" s="11"/>
      <c r="I30" s="11"/>
      <c r="J30" s="11"/>
      <c r="K30" s="11"/>
      <c r="L30" s="11"/>
      <c r="M30" s="11"/>
      <c r="N30" s="11"/>
      <c r="O30" s="11">
        <v>1</v>
      </c>
      <c r="P30" s="11"/>
      <c r="Q30" s="11"/>
      <c r="R30" s="11"/>
      <c r="S30" s="11"/>
      <c r="T30" s="11"/>
    </row>
    <row r="31" spans="1:20" s="2" customFormat="1" ht="22.5" customHeight="1">
      <c r="A31" s="11"/>
      <c r="B31" s="17" t="s">
        <v>48</v>
      </c>
      <c r="C31" s="18"/>
      <c r="D31" s="11">
        <v>4</v>
      </c>
      <c r="E31" s="11"/>
      <c r="F31" s="11">
        <v>1</v>
      </c>
      <c r="G31" s="11">
        <v>2</v>
      </c>
      <c r="H31" s="11"/>
      <c r="I31" s="11"/>
      <c r="J31" s="11"/>
      <c r="K31" s="11"/>
      <c r="L31" s="11"/>
      <c r="M31" s="11"/>
      <c r="N31" s="11"/>
      <c r="O31" s="11"/>
      <c r="P31" s="11">
        <v>1</v>
      </c>
      <c r="Q31" s="11"/>
      <c r="R31" s="11"/>
      <c r="S31" s="11"/>
      <c r="T31" s="11"/>
    </row>
    <row r="32" spans="1:20" s="2" customFormat="1" ht="22.5" customHeight="1">
      <c r="A32" s="11"/>
      <c r="B32" s="17" t="s">
        <v>49</v>
      </c>
      <c r="C32" s="18"/>
      <c r="D32" s="11">
        <v>6</v>
      </c>
      <c r="E32" s="11"/>
      <c r="F32" s="11">
        <v>3</v>
      </c>
      <c r="G32" s="11">
        <v>3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2" customFormat="1" ht="22.5" customHeight="1">
      <c r="A33" s="11"/>
      <c r="B33" s="15" t="s">
        <v>25</v>
      </c>
      <c r="C33" s="16"/>
      <c r="D33" s="8">
        <f>SUM(E33:R33)</f>
        <v>22</v>
      </c>
      <c r="E33" s="8"/>
      <c r="F33" s="8">
        <f>+F34+F35+F36+F37</f>
        <v>12</v>
      </c>
      <c r="G33" s="8">
        <f aca="true" t="shared" si="13" ref="G33:S33">+G34+G35+G36+G37</f>
        <v>9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1</v>
      </c>
      <c r="N33" s="8">
        <f t="shared" si="13"/>
        <v>0</v>
      </c>
      <c r="O33" s="8">
        <f t="shared" si="13"/>
        <v>0</v>
      </c>
      <c r="P33" s="8">
        <f t="shared" si="13"/>
        <v>0</v>
      </c>
      <c r="Q33" s="8">
        <f t="shared" si="13"/>
        <v>0</v>
      </c>
      <c r="R33" s="8">
        <f t="shared" si="13"/>
        <v>0</v>
      </c>
      <c r="S33" s="8">
        <f t="shared" si="13"/>
        <v>0</v>
      </c>
      <c r="T33" s="8"/>
    </row>
    <row r="34" spans="1:20" s="2" customFormat="1" ht="22.5" customHeight="1">
      <c r="A34" s="11"/>
      <c r="B34" s="17" t="s">
        <v>50</v>
      </c>
      <c r="C34" s="18"/>
      <c r="D34" s="11">
        <v>5</v>
      </c>
      <c r="E34" s="11"/>
      <c r="F34" s="11">
        <v>3</v>
      </c>
      <c r="G34" s="11">
        <v>2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2" customFormat="1" ht="22.5" customHeight="1">
      <c r="A35" s="11"/>
      <c r="B35" s="17" t="s">
        <v>51</v>
      </c>
      <c r="C35" s="18"/>
      <c r="D35" s="11">
        <v>5</v>
      </c>
      <c r="E35" s="11"/>
      <c r="F35" s="11">
        <v>3</v>
      </c>
      <c r="G35" s="11">
        <v>2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2" customFormat="1" ht="22.5" customHeight="1">
      <c r="A36" s="11"/>
      <c r="B36" s="17" t="s">
        <v>52</v>
      </c>
      <c r="C36" s="18"/>
      <c r="D36" s="11">
        <v>6</v>
      </c>
      <c r="E36" s="11"/>
      <c r="F36" s="11">
        <v>3</v>
      </c>
      <c r="G36" s="11">
        <v>3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2" customFormat="1" ht="22.5" customHeight="1">
      <c r="A37" s="11"/>
      <c r="B37" s="17" t="s">
        <v>53</v>
      </c>
      <c r="C37" s="18"/>
      <c r="D37" s="11">
        <v>6</v>
      </c>
      <c r="E37" s="11"/>
      <c r="F37" s="11">
        <v>3</v>
      </c>
      <c r="G37" s="11">
        <v>2</v>
      </c>
      <c r="H37" s="11"/>
      <c r="I37" s="11"/>
      <c r="J37" s="11"/>
      <c r="K37" s="11"/>
      <c r="L37" s="11"/>
      <c r="M37" s="11">
        <v>1</v>
      </c>
      <c r="N37" s="11"/>
      <c r="O37" s="11"/>
      <c r="P37" s="11"/>
      <c r="Q37" s="11"/>
      <c r="R37" s="11"/>
      <c r="S37" s="11"/>
      <c r="T37" s="11"/>
    </row>
    <row r="38" spans="1:20" s="2" customFormat="1" ht="22.5" customHeight="1">
      <c r="A38" s="11"/>
      <c r="B38" s="15" t="s">
        <v>27</v>
      </c>
      <c r="C38" s="16"/>
      <c r="D38" s="8">
        <f>SUM(E38:R38)</f>
        <v>6</v>
      </c>
      <c r="E38" s="8"/>
      <c r="F38" s="8">
        <f>+F39+F40</f>
        <v>2</v>
      </c>
      <c r="G38" s="8">
        <f aca="true" t="shared" si="14" ref="G38:R38">+G39+G40</f>
        <v>2</v>
      </c>
      <c r="H38" s="8">
        <f t="shared" si="14"/>
        <v>0</v>
      </c>
      <c r="I38" s="8">
        <f t="shared" si="14"/>
        <v>0</v>
      </c>
      <c r="J38" s="8">
        <f t="shared" si="14"/>
        <v>0</v>
      </c>
      <c r="K38" s="8">
        <f t="shared" si="14"/>
        <v>0</v>
      </c>
      <c r="L38" s="8">
        <f t="shared" si="14"/>
        <v>0</v>
      </c>
      <c r="M38" s="8">
        <f t="shared" si="14"/>
        <v>1</v>
      </c>
      <c r="N38" s="8">
        <f t="shared" si="14"/>
        <v>0</v>
      </c>
      <c r="O38" s="8">
        <f t="shared" si="14"/>
        <v>1</v>
      </c>
      <c r="P38" s="8">
        <f t="shared" si="14"/>
        <v>0</v>
      </c>
      <c r="Q38" s="8">
        <f t="shared" si="14"/>
        <v>0</v>
      </c>
      <c r="R38" s="8">
        <f t="shared" si="14"/>
        <v>0</v>
      </c>
      <c r="S38" s="8"/>
      <c r="T38" s="8"/>
    </row>
    <row r="39" spans="1:20" s="2" customFormat="1" ht="22.5" customHeight="1">
      <c r="A39" s="11"/>
      <c r="B39" s="17" t="s">
        <v>54</v>
      </c>
      <c r="C39" s="18"/>
      <c r="D39" s="11">
        <v>4</v>
      </c>
      <c r="E39" s="11"/>
      <c r="F39" s="11">
        <v>1</v>
      </c>
      <c r="G39" s="11">
        <v>1</v>
      </c>
      <c r="H39" s="11"/>
      <c r="I39" s="11"/>
      <c r="J39" s="11"/>
      <c r="K39" s="11"/>
      <c r="L39" s="11"/>
      <c r="M39" s="11">
        <v>1</v>
      </c>
      <c r="N39" s="11"/>
      <c r="O39" s="11">
        <v>1</v>
      </c>
      <c r="P39" s="11"/>
      <c r="Q39" s="11"/>
      <c r="R39" s="11"/>
      <c r="S39" s="11"/>
      <c r="T39" s="11"/>
    </row>
    <row r="40" spans="1:20" s="2" customFormat="1" ht="22.5" customHeight="1">
      <c r="A40" s="11"/>
      <c r="B40" s="17" t="s">
        <v>55</v>
      </c>
      <c r="C40" s="18"/>
      <c r="D40" s="11">
        <v>2</v>
      </c>
      <c r="E40" s="11"/>
      <c r="F40" s="11">
        <v>1</v>
      </c>
      <c r="G40" s="11">
        <v>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2" customFormat="1" ht="22.5" customHeight="1">
      <c r="A41" s="11"/>
      <c r="B41" s="15" t="s">
        <v>29</v>
      </c>
      <c r="C41" s="16"/>
      <c r="D41" s="8">
        <f>SUM(E41:R41)</f>
        <v>25</v>
      </c>
      <c r="E41" s="8"/>
      <c r="F41" s="8">
        <f>+F42+F43+F44+F45+F46+F47+F48</f>
        <v>13</v>
      </c>
      <c r="G41" s="8">
        <f>+G42+G43+G44+G45+G46+G47+G48</f>
        <v>11</v>
      </c>
      <c r="H41" s="8">
        <f aca="true" t="shared" si="15" ref="H41:O41">+H42+H43+H44+H45+H46+H47+H48</f>
        <v>0</v>
      </c>
      <c r="I41" s="8">
        <f t="shared" si="15"/>
        <v>0</v>
      </c>
      <c r="J41" s="8">
        <f t="shared" si="15"/>
        <v>0</v>
      </c>
      <c r="K41" s="8">
        <f t="shared" si="15"/>
        <v>0</v>
      </c>
      <c r="L41" s="8">
        <f t="shared" si="15"/>
        <v>0</v>
      </c>
      <c r="M41" s="8">
        <f t="shared" si="15"/>
        <v>0</v>
      </c>
      <c r="N41" s="8">
        <f t="shared" si="15"/>
        <v>0</v>
      </c>
      <c r="O41" s="8">
        <f t="shared" si="15"/>
        <v>1</v>
      </c>
      <c r="P41" s="8">
        <f>+P42+P43+P44+P45+P48</f>
        <v>0</v>
      </c>
      <c r="Q41" s="8">
        <f>+Q42+Q43+Q44+Q45+Q48</f>
        <v>0</v>
      </c>
      <c r="R41" s="8">
        <f>+R42+R43+R44+R45+R48</f>
        <v>0</v>
      </c>
      <c r="S41" s="8"/>
      <c r="T41" s="8"/>
    </row>
    <row r="42" spans="1:20" s="2" customFormat="1" ht="22.5" customHeight="1">
      <c r="A42" s="11"/>
      <c r="B42" s="17" t="s">
        <v>56</v>
      </c>
      <c r="C42" s="18"/>
      <c r="D42" s="11">
        <v>6</v>
      </c>
      <c r="E42" s="11"/>
      <c r="F42" s="11">
        <v>3</v>
      </c>
      <c r="G42" s="11">
        <v>3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2" customFormat="1" ht="22.5" customHeight="1">
      <c r="A43" s="11"/>
      <c r="B43" s="17" t="s">
        <v>57</v>
      </c>
      <c r="C43" s="18"/>
      <c r="D43" s="11">
        <v>5</v>
      </c>
      <c r="E43" s="11"/>
      <c r="F43" s="11">
        <v>3</v>
      </c>
      <c r="G43" s="11">
        <v>2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2" customFormat="1" ht="22.5" customHeight="1">
      <c r="A44" s="11"/>
      <c r="B44" s="17" t="s">
        <v>58</v>
      </c>
      <c r="C44" s="18"/>
      <c r="D44" s="11">
        <v>5</v>
      </c>
      <c r="E44" s="11"/>
      <c r="F44" s="11">
        <v>3</v>
      </c>
      <c r="G44" s="11">
        <v>2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2" customFormat="1" ht="22.5" customHeight="1">
      <c r="A45" s="11"/>
      <c r="B45" s="17" t="s">
        <v>59</v>
      </c>
      <c r="C45" s="18"/>
      <c r="D45" s="11">
        <v>2</v>
      </c>
      <c r="E45" s="11"/>
      <c r="F45" s="11">
        <v>1</v>
      </c>
      <c r="G45" s="11">
        <v>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2" customFormat="1" ht="22.5" customHeight="1">
      <c r="A46" s="11"/>
      <c r="B46" s="23" t="s">
        <v>93</v>
      </c>
      <c r="C46" s="18"/>
      <c r="D46" s="11">
        <v>2</v>
      </c>
      <c r="E46" s="11"/>
      <c r="F46" s="11">
        <v>1</v>
      </c>
      <c r="G46" s="11">
        <v>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2" customFormat="1" ht="22.5" customHeight="1">
      <c r="A47" s="11"/>
      <c r="B47" s="23" t="s">
        <v>94</v>
      </c>
      <c r="C47" s="18"/>
      <c r="D47" s="11">
        <v>2</v>
      </c>
      <c r="E47" s="11"/>
      <c r="F47" s="11">
        <v>1</v>
      </c>
      <c r="G47" s="11">
        <v>1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2" customFormat="1" ht="22.5" customHeight="1">
      <c r="A48" s="11"/>
      <c r="B48" s="17" t="s">
        <v>60</v>
      </c>
      <c r="C48" s="18"/>
      <c r="D48" s="11">
        <v>3</v>
      </c>
      <c r="E48" s="11"/>
      <c r="F48" s="11">
        <v>1</v>
      </c>
      <c r="G48" s="11">
        <v>1</v>
      </c>
      <c r="H48" s="11"/>
      <c r="I48" s="11"/>
      <c r="J48" s="11"/>
      <c r="K48" s="11"/>
      <c r="L48" s="11"/>
      <c r="M48" s="11"/>
      <c r="N48" s="11"/>
      <c r="O48" s="11">
        <v>1</v>
      </c>
      <c r="P48" s="11"/>
      <c r="Q48" s="11"/>
      <c r="R48" s="11"/>
      <c r="S48" s="11"/>
      <c r="T48" s="11"/>
    </row>
    <row r="49" spans="1:20" s="2" customFormat="1" ht="22.5" customHeight="1">
      <c r="A49" s="11"/>
      <c r="B49" s="15" t="s">
        <v>61</v>
      </c>
      <c r="C49" s="16"/>
      <c r="D49" s="8">
        <f>SUM(E49:R49)</f>
        <v>3</v>
      </c>
      <c r="E49" s="8"/>
      <c r="F49" s="8">
        <f>+F50</f>
        <v>2</v>
      </c>
      <c r="G49" s="8">
        <f aca="true" t="shared" si="16" ref="G49:S49">+G50</f>
        <v>1</v>
      </c>
      <c r="H49" s="8">
        <f t="shared" si="16"/>
        <v>0</v>
      </c>
      <c r="I49" s="8">
        <f t="shared" si="16"/>
        <v>0</v>
      </c>
      <c r="J49" s="8">
        <f t="shared" si="16"/>
        <v>0</v>
      </c>
      <c r="K49" s="8">
        <f t="shared" si="16"/>
        <v>0</v>
      </c>
      <c r="L49" s="8">
        <f t="shared" si="16"/>
        <v>0</v>
      </c>
      <c r="M49" s="8">
        <f t="shared" si="16"/>
        <v>0</v>
      </c>
      <c r="N49" s="8">
        <f t="shared" si="16"/>
        <v>0</v>
      </c>
      <c r="O49" s="8">
        <f t="shared" si="16"/>
        <v>0</v>
      </c>
      <c r="P49" s="8">
        <f t="shared" si="16"/>
        <v>0</v>
      </c>
      <c r="Q49" s="8">
        <f t="shared" si="16"/>
        <v>0</v>
      </c>
      <c r="R49" s="8">
        <f t="shared" si="16"/>
        <v>0</v>
      </c>
      <c r="S49" s="8">
        <f t="shared" si="16"/>
        <v>0</v>
      </c>
      <c r="T49" s="8"/>
    </row>
    <row r="50" spans="1:20" s="2" customFormat="1" ht="22.5" customHeight="1">
      <c r="A50" s="11"/>
      <c r="B50" s="17" t="s">
        <v>62</v>
      </c>
      <c r="C50" s="18"/>
      <c r="D50" s="11">
        <v>3</v>
      </c>
      <c r="E50" s="11"/>
      <c r="F50" s="11">
        <v>2</v>
      </c>
      <c r="G50" s="11">
        <v>1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2" customFormat="1" ht="22.5" customHeight="1">
      <c r="A51" s="11"/>
      <c r="B51" s="15" t="s">
        <v>31</v>
      </c>
      <c r="C51" s="16"/>
      <c r="D51" s="8">
        <f>SUM(E51:R51)</f>
        <v>23</v>
      </c>
      <c r="E51" s="8">
        <f>+E52+E53+E54+E55+E56+E57</f>
        <v>0</v>
      </c>
      <c r="F51" s="8">
        <f>+F52+F53+F54+F55+F56+F57</f>
        <v>10</v>
      </c>
      <c r="G51" s="8">
        <f aca="true" t="shared" si="17" ref="G51:T51">+G52+G53+G54+G55+G56+G57</f>
        <v>10</v>
      </c>
      <c r="H51" s="8">
        <f t="shared" si="17"/>
        <v>0</v>
      </c>
      <c r="I51" s="8">
        <f t="shared" si="17"/>
        <v>0</v>
      </c>
      <c r="J51" s="8">
        <f t="shared" si="17"/>
        <v>0</v>
      </c>
      <c r="K51" s="8">
        <f t="shared" si="17"/>
        <v>0</v>
      </c>
      <c r="L51" s="8">
        <f t="shared" si="17"/>
        <v>0</v>
      </c>
      <c r="M51" s="8">
        <f t="shared" si="17"/>
        <v>2</v>
      </c>
      <c r="N51" s="8">
        <f t="shared" si="17"/>
        <v>0</v>
      </c>
      <c r="O51" s="8">
        <f t="shared" si="17"/>
        <v>0</v>
      </c>
      <c r="P51" s="8">
        <f t="shared" si="17"/>
        <v>0</v>
      </c>
      <c r="Q51" s="8">
        <f t="shared" si="17"/>
        <v>1</v>
      </c>
      <c r="R51" s="8">
        <f t="shared" si="17"/>
        <v>0</v>
      </c>
      <c r="S51" s="8">
        <f t="shared" si="17"/>
        <v>0</v>
      </c>
      <c r="T51" s="8">
        <f t="shared" si="17"/>
        <v>0</v>
      </c>
    </row>
    <row r="52" spans="1:20" s="2" customFormat="1" ht="22.5" customHeight="1">
      <c r="A52" s="11"/>
      <c r="B52" s="17" t="s">
        <v>63</v>
      </c>
      <c r="C52" s="18"/>
      <c r="D52" s="11">
        <v>11</v>
      </c>
      <c r="E52" s="11"/>
      <c r="F52" s="11">
        <v>4</v>
      </c>
      <c r="G52" s="11">
        <v>4</v>
      </c>
      <c r="H52" s="11"/>
      <c r="I52" s="11"/>
      <c r="J52" s="11"/>
      <c r="K52" s="11"/>
      <c r="L52" s="11"/>
      <c r="M52" s="11">
        <v>2</v>
      </c>
      <c r="N52" s="11"/>
      <c r="O52" s="11"/>
      <c r="P52" s="11"/>
      <c r="Q52" s="11">
        <v>1</v>
      </c>
      <c r="R52" s="11"/>
      <c r="S52" s="11"/>
      <c r="T52" s="11"/>
    </row>
    <row r="53" spans="1:20" s="2" customFormat="1" ht="22.5" customHeight="1">
      <c r="A53" s="11"/>
      <c r="B53" s="17" t="s">
        <v>64</v>
      </c>
      <c r="C53" s="18"/>
      <c r="D53" s="11">
        <v>1</v>
      </c>
      <c r="E53" s="11"/>
      <c r="F53" s="11"/>
      <c r="G53" s="11">
        <v>1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2" customFormat="1" ht="22.5" customHeight="1">
      <c r="A54" s="11"/>
      <c r="B54" s="17" t="s">
        <v>65</v>
      </c>
      <c r="C54" s="18"/>
      <c r="D54" s="11">
        <v>1</v>
      </c>
      <c r="E54" s="11"/>
      <c r="F54" s="11">
        <v>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2" customFormat="1" ht="22.5" customHeight="1">
      <c r="A55" s="11"/>
      <c r="B55" s="17" t="s">
        <v>66</v>
      </c>
      <c r="C55" s="18"/>
      <c r="D55" s="11">
        <v>4</v>
      </c>
      <c r="E55" s="11"/>
      <c r="F55" s="11">
        <v>2</v>
      </c>
      <c r="G55" s="11">
        <v>2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2" customFormat="1" ht="22.5" customHeight="1">
      <c r="A56" s="11"/>
      <c r="B56" s="17" t="s">
        <v>67</v>
      </c>
      <c r="C56" s="18"/>
      <c r="D56" s="11">
        <v>4</v>
      </c>
      <c r="E56" s="11"/>
      <c r="F56" s="11">
        <v>2</v>
      </c>
      <c r="G56" s="11">
        <v>2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2" customFormat="1" ht="22.5" customHeight="1">
      <c r="A57" s="11"/>
      <c r="B57" s="17" t="s">
        <v>68</v>
      </c>
      <c r="C57" s="18"/>
      <c r="D57" s="11">
        <v>2</v>
      </c>
      <c r="E57" s="11"/>
      <c r="F57" s="11">
        <v>1</v>
      </c>
      <c r="G57" s="11">
        <v>1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2" customFormat="1" ht="22.5" customHeight="1">
      <c r="A58" s="11"/>
      <c r="B58" s="15" t="s">
        <v>32</v>
      </c>
      <c r="C58" s="16"/>
      <c r="D58" s="8">
        <f>SUM(E58:R58)</f>
        <v>2</v>
      </c>
      <c r="E58" s="8">
        <f>+E59</f>
        <v>0</v>
      </c>
      <c r="F58" s="8">
        <f aca="true" t="shared" si="18" ref="F58:T58">+F59</f>
        <v>1</v>
      </c>
      <c r="G58" s="8">
        <f t="shared" si="18"/>
        <v>0</v>
      </c>
      <c r="H58" s="8">
        <f t="shared" si="18"/>
        <v>0</v>
      </c>
      <c r="I58" s="8">
        <f t="shared" si="18"/>
        <v>0</v>
      </c>
      <c r="J58" s="8">
        <f t="shared" si="18"/>
        <v>0</v>
      </c>
      <c r="K58" s="8">
        <f t="shared" si="18"/>
        <v>0</v>
      </c>
      <c r="L58" s="8">
        <f t="shared" si="18"/>
        <v>0</v>
      </c>
      <c r="M58" s="8">
        <f t="shared" si="18"/>
        <v>1</v>
      </c>
      <c r="N58" s="8">
        <f t="shared" si="18"/>
        <v>0</v>
      </c>
      <c r="O58" s="8">
        <f t="shared" si="18"/>
        <v>0</v>
      </c>
      <c r="P58" s="8">
        <f t="shared" si="18"/>
        <v>0</v>
      </c>
      <c r="Q58" s="8">
        <f t="shared" si="18"/>
        <v>0</v>
      </c>
      <c r="R58" s="8">
        <f t="shared" si="18"/>
        <v>0</v>
      </c>
      <c r="S58" s="8">
        <f t="shared" si="18"/>
        <v>0</v>
      </c>
      <c r="T58" s="8">
        <f t="shared" si="18"/>
        <v>0</v>
      </c>
    </row>
    <row r="59" spans="1:20" s="2" customFormat="1" ht="22.5" customHeight="1">
      <c r="A59" s="11"/>
      <c r="B59" s="17" t="s">
        <v>69</v>
      </c>
      <c r="C59" s="18"/>
      <c r="D59" s="11">
        <v>2</v>
      </c>
      <c r="E59" s="11"/>
      <c r="F59" s="11">
        <v>1</v>
      </c>
      <c r="G59" s="11"/>
      <c r="H59" s="11"/>
      <c r="I59" s="11"/>
      <c r="J59" s="11"/>
      <c r="K59" s="11"/>
      <c r="L59" s="11"/>
      <c r="M59" s="11">
        <v>1</v>
      </c>
      <c r="N59" s="11"/>
      <c r="O59" s="11"/>
      <c r="P59" s="11"/>
      <c r="Q59" s="11"/>
      <c r="R59" s="11"/>
      <c r="S59" s="11"/>
      <c r="T59" s="11"/>
    </row>
    <row r="60" spans="1:20" s="2" customFormat="1" ht="22.5" customHeight="1">
      <c r="A60" s="11">
        <v>3</v>
      </c>
      <c r="B60" s="15" t="s">
        <v>20</v>
      </c>
      <c r="C60" s="16"/>
      <c r="D60" s="8">
        <f>+D61+D64+D66+D68+D71+D75</f>
        <v>29</v>
      </c>
      <c r="E60" s="8">
        <f aca="true" t="shared" si="19" ref="E60:Q60">+E61+E64+E66+E68+E71+E75</f>
        <v>0</v>
      </c>
      <c r="F60" s="8">
        <f t="shared" si="19"/>
        <v>5</v>
      </c>
      <c r="G60" s="8">
        <f t="shared" si="19"/>
        <v>6</v>
      </c>
      <c r="H60" s="8">
        <f t="shared" si="19"/>
        <v>7</v>
      </c>
      <c r="I60" s="8">
        <f t="shared" si="19"/>
        <v>3</v>
      </c>
      <c r="J60" s="8">
        <f t="shared" si="19"/>
        <v>0</v>
      </c>
      <c r="K60" s="8">
        <f t="shared" si="19"/>
        <v>2</v>
      </c>
      <c r="L60" s="8">
        <f t="shared" si="19"/>
        <v>0</v>
      </c>
      <c r="M60" s="8">
        <f t="shared" si="19"/>
        <v>5</v>
      </c>
      <c r="N60" s="8">
        <f t="shared" si="19"/>
        <v>0</v>
      </c>
      <c r="O60" s="8">
        <f t="shared" si="19"/>
        <v>0</v>
      </c>
      <c r="P60" s="8">
        <f t="shared" si="19"/>
        <v>0</v>
      </c>
      <c r="Q60" s="8">
        <f t="shared" si="19"/>
        <v>1</v>
      </c>
      <c r="R60" s="8">
        <f>+R61+R66+R68+R71</f>
        <v>0</v>
      </c>
      <c r="S60" s="8">
        <f>+S61+S66+S68+S71</f>
        <v>0</v>
      </c>
      <c r="T60" s="8">
        <f>+T61+T66+T68+T71</f>
        <v>0</v>
      </c>
    </row>
    <row r="61" spans="1:20" s="2" customFormat="1" ht="22.5" customHeight="1">
      <c r="A61" s="11"/>
      <c r="B61" s="15" t="s">
        <v>21</v>
      </c>
      <c r="C61" s="16"/>
      <c r="D61" s="8">
        <f>SUM(E61:R61)</f>
        <v>9</v>
      </c>
      <c r="E61" s="8"/>
      <c r="F61" s="8">
        <f>+F62+F63</f>
        <v>2</v>
      </c>
      <c r="G61" s="8">
        <f aca="true" t="shared" si="20" ref="G61:Q61">+G62+G63</f>
        <v>2</v>
      </c>
      <c r="H61" s="8">
        <f t="shared" si="20"/>
        <v>2</v>
      </c>
      <c r="I61" s="8">
        <f t="shared" si="20"/>
        <v>0</v>
      </c>
      <c r="J61" s="8">
        <f t="shared" si="20"/>
        <v>0</v>
      </c>
      <c r="K61" s="8">
        <f t="shared" si="20"/>
        <v>1</v>
      </c>
      <c r="L61" s="8">
        <f t="shared" si="20"/>
        <v>0</v>
      </c>
      <c r="M61" s="8">
        <f t="shared" si="20"/>
        <v>2</v>
      </c>
      <c r="N61" s="8">
        <f t="shared" si="20"/>
        <v>0</v>
      </c>
      <c r="O61" s="8">
        <f t="shared" si="20"/>
        <v>0</v>
      </c>
      <c r="P61" s="8">
        <f t="shared" si="20"/>
        <v>0</v>
      </c>
      <c r="Q61" s="8">
        <f t="shared" si="20"/>
        <v>0</v>
      </c>
      <c r="R61" s="8"/>
      <c r="S61" s="8"/>
      <c r="T61" s="8"/>
    </row>
    <row r="62" spans="1:20" s="2" customFormat="1" ht="22.5" customHeight="1">
      <c r="A62" s="11"/>
      <c r="B62" s="17" t="s">
        <v>70</v>
      </c>
      <c r="C62" s="18"/>
      <c r="D62" s="11">
        <v>5</v>
      </c>
      <c r="E62" s="11"/>
      <c r="F62" s="11">
        <v>1</v>
      </c>
      <c r="G62" s="11">
        <v>1</v>
      </c>
      <c r="H62" s="11">
        <v>1</v>
      </c>
      <c r="I62" s="11"/>
      <c r="J62" s="11"/>
      <c r="K62" s="11">
        <v>1</v>
      </c>
      <c r="L62" s="11"/>
      <c r="M62" s="11">
        <v>1</v>
      </c>
      <c r="N62" s="11"/>
      <c r="O62" s="11"/>
      <c r="P62" s="11"/>
      <c r="Q62" s="11"/>
      <c r="R62" s="11"/>
      <c r="S62" s="11"/>
      <c r="T62" s="11"/>
    </row>
    <row r="63" spans="1:20" s="2" customFormat="1" ht="22.5" customHeight="1">
      <c r="A63" s="11"/>
      <c r="B63" s="17" t="s">
        <v>71</v>
      </c>
      <c r="C63" s="18"/>
      <c r="D63" s="11">
        <v>4</v>
      </c>
      <c r="E63" s="11"/>
      <c r="F63" s="11">
        <v>1</v>
      </c>
      <c r="G63" s="11">
        <v>1</v>
      </c>
      <c r="H63" s="11">
        <v>1</v>
      </c>
      <c r="I63" s="11"/>
      <c r="J63" s="11"/>
      <c r="K63" s="11"/>
      <c r="L63" s="11"/>
      <c r="M63" s="11">
        <v>1</v>
      </c>
      <c r="N63" s="11"/>
      <c r="O63" s="11"/>
      <c r="P63" s="11"/>
      <c r="Q63" s="11"/>
      <c r="R63" s="11"/>
      <c r="S63" s="11"/>
      <c r="T63" s="11"/>
    </row>
    <row r="64" spans="1:20" s="2" customFormat="1" ht="22.5" customHeight="1">
      <c r="A64" s="11"/>
      <c r="B64" s="22" t="s">
        <v>95</v>
      </c>
      <c r="C64" s="16"/>
      <c r="D64" s="8">
        <f>SUM(E64:T64)</f>
        <v>5</v>
      </c>
      <c r="E64" s="8">
        <f>+E65</f>
        <v>0</v>
      </c>
      <c r="F64" s="8">
        <f aca="true" t="shared" si="21" ref="F64:T64">+F65</f>
        <v>1</v>
      </c>
      <c r="G64" s="8">
        <f t="shared" si="21"/>
        <v>1</v>
      </c>
      <c r="H64" s="8">
        <f t="shared" si="21"/>
        <v>1</v>
      </c>
      <c r="I64" s="8">
        <f t="shared" si="21"/>
        <v>1</v>
      </c>
      <c r="J64" s="8">
        <f t="shared" si="21"/>
        <v>0</v>
      </c>
      <c r="K64" s="8">
        <f t="shared" si="21"/>
        <v>0</v>
      </c>
      <c r="L64" s="8">
        <f t="shared" si="21"/>
        <v>0</v>
      </c>
      <c r="M64" s="8">
        <f t="shared" si="21"/>
        <v>1</v>
      </c>
      <c r="N64" s="8">
        <f t="shared" si="21"/>
        <v>0</v>
      </c>
      <c r="O64" s="8">
        <f t="shared" si="21"/>
        <v>0</v>
      </c>
      <c r="P64" s="8">
        <f t="shared" si="21"/>
        <v>0</v>
      </c>
      <c r="Q64" s="8">
        <f t="shared" si="21"/>
        <v>0</v>
      </c>
      <c r="R64" s="8">
        <f t="shared" si="21"/>
        <v>0</v>
      </c>
      <c r="S64" s="8">
        <f t="shared" si="21"/>
        <v>0</v>
      </c>
      <c r="T64" s="8">
        <f t="shared" si="21"/>
        <v>0</v>
      </c>
    </row>
    <row r="65" spans="1:20" s="2" customFormat="1" ht="22.5" customHeight="1">
      <c r="A65" s="11"/>
      <c r="B65" s="23" t="s">
        <v>96</v>
      </c>
      <c r="C65" s="18"/>
      <c r="D65" s="11">
        <v>5</v>
      </c>
      <c r="E65" s="11"/>
      <c r="F65" s="11">
        <v>1</v>
      </c>
      <c r="G65" s="11">
        <v>1</v>
      </c>
      <c r="H65" s="11">
        <v>1</v>
      </c>
      <c r="I65" s="11">
        <v>1</v>
      </c>
      <c r="J65" s="11"/>
      <c r="K65" s="11"/>
      <c r="L65" s="11"/>
      <c r="M65" s="11">
        <v>1</v>
      </c>
      <c r="N65" s="11"/>
      <c r="O65" s="11"/>
      <c r="P65" s="11"/>
      <c r="Q65" s="11"/>
      <c r="R65" s="11"/>
      <c r="S65" s="11"/>
      <c r="T65" s="11"/>
    </row>
    <row r="66" spans="1:20" s="2" customFormat="1" ht="22.5" customHeight="1">
      <c r="A66" s="11"/>
      <c r="B66" s="22" t="s">
        <v>97</v>
      </c>
      <c r="C66" s="16"/>
      <c r="D66" s="8">
        <f>SUM(E66:R66)</f>
        <v>2</v>
      </c>
      <c r="E66" s="8">
        <f>+E67</f>
        <v>0</v>
      </c>
      <c r="F66" s="8">
        <f aca="true" t="shared" si="22" ref="F66:S66">+F67</f>
        <v>0</v>
      </c>
      <c r="G66" s="8">
        <f t="shared" si="22"/>
        <v>1</v>
      </c>
      <c r="H66" s="8">
        <f t="shared" si="22"/>
        <v>0</v>
      </c>
      <c r="I66" s="8">
        <f t="shared" si="22"/>
        <v>0</v>
      </c>
      <c r="J66" s="8">
        <f t="shared" si="22"/>
        <v>0</v>
      </c>
      <c r="K66" s="8">
        <f t="shared" si="22"/>
        <v>0</v>
      </c>
      <c r="L66" s="8">
        <f t="shared" si="22"/>
        <v>0</v>
      </c>
      <c r="M66" s="8">
        <f t="shared" si="22"/>
        <v>1</v>
      </c>
      <c r="N66" s="8">
        <f t="shared" si="22"/>
        <v>0</v>
      </c>
      <c r="O66" s="8">
        <f t="shared" si="22"/>
        <v>0</v>
      </c>
      <c r="P66" s="8">
        <f t="shared" si="22"/>
        <v>0</v>
      </c>
      <c r="Q66" s="8">
        <f t="shared" si="22"/>
        <v>0</v>
      </c>
      <c r="R66" s="8">
        <f t="shared" si="22"/>
        <v>0</v>
      </c>
      <c r="S66" s="8">
        <f t="shared" si="22"/>
        <v>0</v>
      </c>
      <c r="T66" s="8"/>
    </row>
    <row r="67" spans="1:20" s="2" customFormat="1" ht="22.5" customHeight="1">
      <c r="A67" s="11"/>
      <c r="B67" s="23" t="s">
        <v>98</v>
      </c>
      <c r="C67" s="18"/>
      <c r="D67" s="11">
        <v>2</v>
      </c>
      <c r="E67" s="11"/>
      <c r="F67" s="11"/>
      <c r="G67" s="11">
        <v>1</v>
      </c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1"/>
      <c r="R67" s="11"/>
      <c r="S67" s="11"/>
      <c r="T67" s="11"/>
    </row>
    <row r="68" spans="1:20" s="2" customFormat="1" ht="22.5" customHeight="1">
      <c r="A68" s="11"/>
      <c r="B68" s="15" t="s">
        <v>61</v>
      </c>
      <c r="C68" s="16"/>
      <c r="D68" s="8">
        <f>SUM(E68:R68)</f>
        <v>4</v>
      </c>
      <c r="E68" s="8">
        <f>+E69+E70</f>
        <v>0</v>
      </c>
      <c r="F68" s="8">
        <f aca="true" t="shared" si="23" ref="F68:T68">+F69+F70</f>
        <v>0</v>
      </c>
      <c r="G68" s="8">
        <f t="shared" si="23"/>
        <v>0</v>
      </c>
      <c r="H68" s="8">
        <f t="shared" si="23"/>
        <v>2</v>
      </c>
      <c r="I68" s="8">
        <f t="shared" si="23"/>
        <v>2</v>
      </c>
      <c r="J68" s="8">
        <f t="shared" si="23"/>
        <v>0</v>
      </c>
      <c r="K68" s="8">
        <f t="shared" si="23"/>
        <v>0</v>
      </c>
      <c r="L68" s="8">
        <f t="shared" si="23"/>
        <v>0</v>
      </c>
      <c r="M68" s="8">
        <f t="shared" si="23"/>
        <v>0</v>
      </c>
      <c r="N68" s="8">
        <f t="shared" si="23"/>
        <v>0</v>
      </c>
      <c r="O68" s="8">
        <f t="shared" si="23"/>
        <v>0</v>
      </c>
      <c r="P68" s="8">
        <f t="shared" si="23"/>
        <v>0</v>
      </c>
      <c r="Q68" s="8">
        <f t="shared" si="23"/>
        <v>0</v>
      </c>
      <c r="R68" s="8">
        <f t="shared" si="23"/>
        <v>0</v>
      </c>
      <c r="S68" s="8">
        <f t="shared" si="23"/>
        <v>0</v>
      </c>
      <c r="T68" s="8">
        <f t="shared" si="23"/>
        <v>0</v>
      </c>
    </row>
    <row r="69" spans="1:20" s="2" customFormat="1" ht="22.5" customHeight="1">
      <c r="A69" s="11"/>
      <c r="B69" s="23" t="s">
        <v>99</v>
      </c>
      <c r="C69" s="18"/>
      <c r="D69" s="11">
        <v>2</v>
      </c>
      <c r="E69" s="11"/>
      <c r="F69" s="11"/>
      <c r="G69" s="11"/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s="2" customFormat="1" ht="22.5" customHeight="1">
      <c r="A70" s="11"/>
      <c r="B70" s="17" t="s">
        <v>72</v>
      </c>
      <c r="C70" s="18"/>
      <c r="D70" s="11">
        <v>2</v>
      </c>
      <c r="E70" s="11"/>
      <c r="F70" s="11"/>
      <c r="G70" s="11"/>
      <c r="H70" s="11">
        <v>1</v>
      </c>
      <c r="I70" s="11">
        <v>1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s="2" customFormat="1" ht="22.5" customHeight="1">
      <c r="A71" s="11"/>
      <c r="B71" s="15" t="s">
        <v>31</v>
      </c>
      <c r="C71" s="16"/>
      <c r="D71" s="8">
        <f>SUM(E71:R71)</f>
        <v>8</v>
      </c>
      <c r="E71" s="8">
        <f>+E72+E73+E74</f>
        <v>0</v>
      </c>
      <c r="F71" s="8">
        <f aca="true" t="shared" si="24" ref="F71:T71">+F72+F73+F74</f>
        <v>2</v>
      </c>
      <c r="G71" s="8">
        <f t="shared" si="24"/>
        <v>2</v>
      </c>
      <c r="H71" s="8">
        <f t="shared" si="24"/>
        <v>1</v>
      </c>
      <c r="I71" s="8">
        <f t="shared" si="24"/>
        <v>0</v>
      </c>
      <c r="J71" s="8">
        <f t="shared" si="24"/>
        <v>0</v>
      </c>
      <c r="K71" s="8">
        <f t="shared" si="24"/>
        <v>1</v>
      </c>
      <c r="L71" s="8">
        <f t="shared" si="24"/>
        <v>0</v>
      </c>
      <c r="M71" s="8">
        <f t="shared" si="24"/>
        <v>1</v>
      </c>
      <c r="N71" s="8">
        <f t="shared" si="24"/>
        <v>0</v>
      </c>
      <c r="O71" s="8">
        <f t="shared" si="24"/>
        <v>0</v>
      </c>
      <c r="P71" s="8">
        <f t="shared" si="24"/>
        <v>0</v>
      </c>
      <c r="Q71" s="8">
        <f t="shared" si="24"/>
        <v>1</v>
      </c>
      <c r="R71" s="8">
        <f t="shared" si="24"/>
        <v>0</v>
      </c>
      <c r="S71" s="8">
        <f t="shared" si="24"/>
        <v>0</v>
      </c>
      <c r="T71" s="8">
        <f t="shared" si="24"/>
        <v>0</v>
      </c>
    </row>
    <row r="72" spans="1:20" s="2" customFormat="1" ht="22.5" customHeight="1">
      <c r="A72" s="11"/>
      <c r="B72" s="22" t="s">
        <v>100</v>
      </c>
      <c r="C72" s="16"/>
      <c r="D72" s="8">
        <v>1</v>
      </c>
      <c r="E72" s="8"/>
      <c r="F72" s="8"/>
      <c r="G72" s="8"/>
      <c r="H72" s="8"/>
      <c r="I72" s="8"/>
      <c r="J72" s="8"/>
      <c r="K72" s="8">
        <v>1</v>
      </c>
      <c r="L72" s="8"/>
      <c r="M72" s="8"/>
      <c r="N72" s="8"/>
      <c r="O72" s="8"/>
      <c r="P72" s="8"/>
      <c r="Q72" s="8"/>
      <c r="R72" s="8"/>
      <c r="S72" s="8"/>
      <c r="T72" s="8"/>
    </row>
    <row r="73" spans="1:20" s="2" customFormat="1" ht="22.5" customHeight="1">
      <c r="A73" s="11"/>
      <c r="B73" s="22" t="s">
        <v>101</v>
      </c>
      <c r="C73" s="16"/>
      <c r="D73" s="8">
        <v>6</v>
      </c>
      <c r="E73" s="8"/>
      <c r="F73" s="8">
        <v>2</v>
      </c>
      <c r="G73" s="8">
        <v>2</v>
      </c>
      <c r="H73" s="8">
        <v>1</v>
      </c>
      <c r="I73" s="8"/>
      <c r="J73" s="8"/>
      <c r="K73" s="8"/>
      <c r="L73" s="8"/>
      <c r="M73" s="8"/>
      <c r="N73" s="8"/>
      <c r="O73" s="8"/>
      <c r="P73" s="8"/>
      <c r="Q73" s="8">
        <v>1</v>
      </c>
      <c r="R73" s="8"/>
      <c r="S73" s="8"/>
      <c r="T73" s="8"/>
    </row>
    <row r="74" spans="1:20" s="2" customFormat="1" ht="22.5" customHeight="1">
      <c r="A74" s="11"/>
      <c r="B74" s="17" t="s">
        <v>63</v>
      </c>
      <c r="C74" s="18"/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1"/>
      <c r="R74" s="11"/>
      <c r="S74" s="11"/>
      <c r="T74" s="11"/>
    </row>
    <row r="75" spans="1:20" s="2" customFormat="1" ht="22.5" customHeight="1">
      <c r="A75" s="12"/>
      <c r="B75" s="22" t="s">
        <v>102</v>
      </c>
      <c r="C75" s="16"/>
      <c r="D75" s="8">
        <f>SUM(E75:T75)</f>
        <v>1</v>
      </c>
      <c r="E75" s="8">
        <f>+E76</f>
        <v>0</v>
      </c>
      <c r="F75" s="8">
        <f aca="true" t="shared" si="25" ref="F75:T75">+F76</f>
        <v>0</v>
      </c>
      <c r="G75" s="8">
        <f t="shared" si="25"/>
        <v>0</v>
      </c>
      <c r="H75" s="8">
        <f t="shared" si="25"/>
        <v>1</v>
      </c>
      <c r="I75" s="8">
        <f t="shared" si="25"/>
        <v>0</v>
      </c>
      <c r="J75" s="8">
        <f t="shared" si="25"/>
        <v>0</v>
      </c>
      <c r="K75" s="8">
        <f t="shared" si="25"/>
        <v>0</v>
      </c>
      <c r="L75" s="8">
        <f t="shared" si="25"/>
        <v>0</v>
      </c>
      <c r="M75" s="8">
        <f t="shared" si="25"/>
        <v>0</v>
      </c>
      <c r="N75" s="8">
        <f t="shared" si="25"/>
        <v>0</v>
      </c>
      <c r="O75" s="8">
        <f t="shared" si="25"/>
        <v>0</v>
      </c>
      <c r="P75" s="8">
        <f t="shared" si="25"/>
        <v>0</v>
      </c>
      <c r="Q75" s="8">
        <f t="shared" si="25"/>
        <v>0</v>
      </c>
      <c r="R75" s="8">
        <f t="shared" si="25"/>
        <v>0</v>
      </c>
      <c r="S75" s="8">
        <f t="shared" si="25"/>
        <v>0</v>
      </c>
      <c r="T75" s="8">
        <f t="shared" si="25"/>
        <v>0</v>
      </c>
    </row>
    <row r="76" spans="1:20" s="2" customFormat="1" ht="22.5" customHeight="1">
      <c r="A76" s="12"/>
      <c r="B76" s="23" t="s">
        <v>103</v>
      </c>
      <c r="C76" s="18"/>
      <c r="D76" s="11">
        <v>1</v>
      </c>
      <c r="E76" s="11"/>
      <c r="F76" s="11"/>
      <c r="G76" s="11"/>
      <c r="H76" s="11">
        <v>1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</sheetData>
  <sheetProtection/>
  <mergeCells count="76">
    <mergeCell ref="B2:C2"/>
    <mergeCell ref="A3:C3"/>
    <mergeCell ref="B4:C4"/>
    <mergeCell ref="B11:C11"/>
    <mergeCell ref="B12:C12"/>
    <mergeCell ref="B13:C13"/>
    <mergeCell ref="B14:C14"/>
    <mergeCell ref="B5:C5"/>
    <mergeCell ref="B6:C6"/>
    <mergeCell ref="B7:C7"/>
    <mergeCell ref="B8:C8"/>
    <mergeCell ref="B9:C9"/>
    <mergeCell ref="B10:C10"/>
    <mergeCell ref="B19:C19"/>
    <mergeCell ref="B20:C20"/>
    <mergeCell ref="B21:C21"/>
    <mergeCell ref="B23:C23"/>
    <mergeCell ref="B15:C15"/>
    <mergeCell ref="B16:C1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C47"/>
    <mergeCell ref="B36:C36"/>
    <mergeCell ref="B37:C37"/>
    <mergeCell ref="B38:C38"/>
    <mergeCell ref="B39:C39"/>
    <mergeCell ref="B40:C40"/>
    <mergeCell ref="B41:C41"/>
    <mergeCell ref="B51:C51"/>
    <mergeCell ref="B52:C52"/>
    <mergeCell ref="B50:C50"/>
    <mergeCell ref="B49:C49"/>
    <mergeCell ref="B42:C42"/>
    <mergeCell ref="B43:C43"/>
    <mergeCell ref="B44:C44"/>
    <mergeCell ref="B45:C45"/>
    <mergeCell ref="B48:C48"/>
    <mergeCell ref="B46:C46"/>
    <mergeCell ref="B59:C59"/>
    <mergeCell ref="B60:C60"/>
    <mergeCell ref="B53:C53"/>
    <mergeCell ref="B54:C54"/>
    <mergeCell ref="B55:C55"/>
    <mergeCell ref="B56:C56"/>
    <mergeCell ref="B57:C57"/>
    <mergeCell ref="B58:C58"/>
    <mergeCell ref="B74:C74"/>
    <mergeCell ref="B1:T1"/>
    <mergeCell ref="B61:C61"/>
    <mergeCell ref="B62:C62"/>
    <mergeCell ref="B63:C63"/>
    <mergeCell ref="B66:C66"/>
    <mergeCell ref="B67:C67"/>
    <mergeCell ref="B68:C68"/>
    <mergeCell ref="B64:C64"/>
    <mergeCell ref="B65:C65"/>
    <mergeCell ref="B70:C70"/>
    <mergeCell ref="B72:C72"/>
    <mergeCell ref="B73:C73"/>
    <mergeCell ref="B75:C75"/>
    <mergeCell ref="B76:C76"/>
    <mergeCell ref="B17:C17"/>
    <mergeCell ref="B18:C18"/>
    <mergeCell ref="B22:C22"/>
    <mergeCell ref="B69:C69"/>
    <mergeCell ref="B71:C71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S22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N2" sqref="N2:U2"/>
    </sheetView>
  </sheetViews>
  <sheetFormatPr defaultColWidth="9.00390625" defaultRowHeight="14.25"/>
  <cols>
    <col min="1" max="1" width="4.75390625" style="3" customWidth="1"/>
    <col min="2" max="2" width="15.75390625" style="3" customWidth="1"/>
    <col min="3" max="3" width="6.125" style="3" customWidth="1"/>
    <col min="4" max="4" width="7.375" style="3" customWidth="1"/>
    <col min="5" max="5" width="7.00390625" style="3" customWidth="1"/>
    <col min="6" max="21" width="5.50390625" style="3" customWidth="1"/>
    <col min="22" max="16384" width="9.00390625" style="3" customWidth="1"/>
  </cols>
  <sheetData>
    <row r="1" spans="1:21" s="1" customFormat="1" ht="36" customHeight="1">
      <c r="A1" s="34" t="s">
        <v>106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2" customFormat="1" ht="39.75" customHeight="1">
      <c r="A2" s="7" t="s">
        <v>107</v>
      </c>
      <c r="B2" s="35" t="s">
        <v>108</v>
      </c>
      <c r="C2" s="36"/>
      <c r="D2" s="36"/>
      <c r="E2" s="20"/>
      <c r="F2" s="35" t="s">
        <v>109</v>
      </c>
      <c r="G2" s="36"/>
      <c r="H2" s="36"/>
      <c r="I2" s="36"/>
      <c r="J2" s="36"/>
      <c r="K2" s="36"/>
      <c r="L2" s="36"/>
      <c r="M2" s="20"/>
      <c r="N2" s="35" t="s">
        <v>114</v>
      </c>
      <c r="O2" s="36"/>
      <c r="P2" s="36"/>
      <c r="Q2" s="36"/>
      <c r="R2" s="36"/>
      <c r="S2" s="36"/>
      <c r="T2" s="36"/>
      <c r="U2" s="20"/>
    </row>
    <row r="3" spans="1:21" s="2" customFormat="1" ht="22.5" customHeight="1">
      <c r="A3" s="6">
        <v>1</v>
      </c>
      <c r="B3" s="31" t="s">
        <v>73</v>
      </c>
      <c r="C3" s="32"/>
      <c r="D3" s="32"/>
      <c r="E3" s="33"/>
      <c r="F3" s="27" t="s">
        <v>110</v>
      </c>
      <c r="G3" s="28"/>
      <c r="H3" s="28"/>
      <c r="I3" s="28"/>
      <c r="J3" s="28"/>
      <c r="K3" s="28"/>
      <c r="L3" s="28"/>
      <c r="M3" s="29"/>
      <c r="N3" s="30">
        <v>10</v>
      </c>
      <c r="O3" s="28"/>
      <c r="P3" s="28"/>
      <c r="Q3" s="28"/>
      <c r="R3" s="28"/>
      <c r="S3" s="28"/>
      <c r="T3" s="28"/>
      <c r="U3" s="29"/>
    </row>
    <row r="4" spans="1:21" s="2" customFormat="1" ht="22.5" customHeight="1">
      <c r="A4" s="6">
        <v>2</v>
      </c>
      <c r="B4" s="30" t="s">
        <v>74</v>
      </c>
      <c r="C4" s="28"/>
      <c r="D4" s="28"/>
      <c r="E4" s="29"/>
      <c r="F4" s="27" t="s">
        <v>110</v>
      </c>
      <c r="G4" s="28"/>
      <c r="H4" s="28"/>
      <c r="I4" s="28"/>
      <c r="J4" s="28"/>
      <c r="K4" s="28"/>
      <c r="L4" s="28"/>
      <c r="M4" s="29"/>
      <c r="N4" s="30">
        <v>15</v>
      </c>
      <c r="O4" s="28"/>
      <c r="P4" s="28"/>
      <c r="Q4" s="28"/>
      <c r="R4" s="28"/>
      <c r="S4" s="28"/>
      <c r="T4" s="28"/>
      <c r="U4" s="29"/>
    </row>
    <row r="5" spans="1:21" s="2" customFormat="1" ht="22.5" customHeight="1">
      <c r="A5" s="6">
        <v>3</v>
      </c>
      <c r="B5" s="30" t="s">
        <v>75</v>
      </c>
      <c r="C5" s="28"/>
      <c r="D5" s="28"/>
      <c r="E5" s="29">
        <f>SUM(F5:S5)</f>
        <v>1</v>
      </c>
      <c r="F5" s="27" t="s">
        <v>110</v>
      </c>
      <c r="G5" s="28"/>
      <c r="H5" s="28"/>
      <c r="I5" s="28"/>
      <c r="J5" s="28"/>
      <c r="K5" s="28"/>
      <c r="L5" s="28"/>
      <c r="M5" s="29"/>
      <c r="N5" s="30">
        <v>1</v>
      </c>
      <c r="O5" s="28"/>
      <c r="P5" s="28"/>
      <c r="Q5" s="28"/>
      <c r="R5" s="28"/>
      <c r="S5" s="28"/>
      <c r="T5" s="28"/>
      <c r="U5" s="29"/>
    </row>
    <row r="6" spans="1:123" s="5" customFormat="1" ht="22.5" customHeight="1">
      <c r="A6" s="6">
        <v>4</v>
      </c>
      <c r="B6" s="30" t="s">
        <v>76</v>
      </c>
      <c r="C6" s="28"/>
      <c r="D6" s="28"/>
      <c r="E6" s="29"/>
      <c r="F6" s="27" t="s">
        <v>110</v>
      </c>
      <c r="G6" s="28"/>
      <c r="H6" s="28"/>
      <c r="I6" s="28"/>
      <c r="J6" s="28"/>
      <c r="K6" s="28"/>
      <c r="L6" s="28"/>
      <c r="M6" s="29"/>
      <c r="N6" s="30">
        <v>1</v>
      </c>
      <c r="O6" s="28"/>
      <c r="P6" s="28"/>
      <c r="Q6" s="28"/>
      <c r="R6" s="28"/>
      <c r="S6" s="28"/>
      <c r="T6" s="28"/>
      <c r="U6" s="2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1:21" s="2" customFormat="1" ht="22.5" customHeight="1">
      <c r="A7" s="6">
        <v>5</v>
      </c>
      <c r="B7" s="30" t="s">
        <v>77</v>
      </c>
      <c r="C7" s="28"/>
      <c r="D7" s="28"/>
      <c r="E7" s="29"/>
      <c r="F7" s="27" t="s">
        <v>110</v>
      </c>
      <c r="G7" s="28"/>
      <c r="H7" s="28"/>
      <c r="I7" s="28"/>
      <c r="J7" s="28"/>
      <c r="K7" s="28"/>
      <c r="L7" s="28"/>
      <c r="M7" s="29"/>
      <c r="N7" s="30">
        <v>2</v>
      </c>
      <c r="O7" s="28"/>
      <c r="P7" s="28"/>
      <c r="Q7" s="28"/>
      <c r="R7" s="28"/>
      <c r="S7" s="28"/>
      <c r="T7" s="28"/>
      <c r="U7" s="29"/>
    </row>
    <row r="8" spans="1:21" s="2" customFormat="1" ht="22.5" customHeight="1">
      <c r="A8" s="6">
        <v>6</v>
      </c>
      <c r="B8" s="30" t="s">
        <v>78</v>
      </c>
      <c r="C8" s="28"/>
      <c r="D8" s="28"/>
      <c r="E8" s="29" t="e">
        <f>SUM(G8+H8+N8+I8+J8+K8+F8+M8+L8+P8+Q8+R8+O8+S8+T8+U8)</f>
        <v>#VALUE!</v>
      </c>
      <c r="F8" s="27" t="s">
        <v>110</v>
      </c>
      <c r="G8" s="28"/>
      <c r="H8" s="28"/>
      <c r="I8" s="28"/>
      <c r="J8" s="28"/>
      <c r="K8" s="28"/>
      <c r="L8" s="28"/>
      <c r="M8" s="29"/>
      <c r="N8" s="30">
        <v>2</v>
      </c>
      <c r="O8" s="28"/>
      <c r="P8" s="28"/>
      <c r="Q8" s="28"/>
      <c r="R8" s="28"/>
      <c r="S8" s="28"/>
      <c r="T8" s="28"/>
      <c r="U8" s="29"/>
    </row>
    <row r="9" spans="1:21" s="2" customFormat="1" ht="22.5" customHeight="1">
      <c r="A9" s="6">
        <v>7</v>
      </c>
      <c r="B9" s="30" t="s">
        <v>79</v>
      </c>
      <c r="C9" s="28"/>
      <c r="D9" s="28"/>
      <c r="E9" s="29">
        <f>SUM(F9:S9)</f>
        <v>2</v>
      </c>
      <c r="F9" s="27" t="s">
        <v>110</v>
      </c>
      <c r="G9" s="28"/>
      <c r="H9" s="28"/>
      <c r="I9" s="28"/>
      <c r="J9" s="28"/>
      <c r="K9" s="28"/>
      <c r="L9" s="28"/>
      <c r="M9" s="29"/>
      <c r="N9" s="30">
        <v>2</v>
      </c>
      <c r="O9" s="28"/>
      <c r="P9" s="28"/>
      <c r="Q9" s="28"/>
      <c r="R9" s="28"/>
      <c r="S9" s="28"/>
      <c r="T9" s="28"/>
      <c r="U9" s="29"/>
    </row>
    <row r="10" spans="1:21" s="2" customFormat="1" ht="22.5" customHeight="1">
      <c r="A10" s="6">
        <v>8</v>
      </c>
      <c r="B10" s="30" t="s">
        <v>80</v>
      </c>
      <c r="C10" s="28"/>
      <c r="D10" s="28"/>
      <c r="E10" s="29" t="e">
        <f>SUM(G10+H10+N10+I10+J10+K10+F10+M10+L10+P10+Q10+R10+O10+S10+T10+U10)</f>
        <v>#VALUE!</v>
      </c>
      <c r="F10" s="27" t="s">
        <v>110</v>
      </c>
      <c r="G10" s="28"/>
      <c r="H10" s="28"/>
      <c r="I10" s="28"/>
      <c r="J10" s="28"/>
      <c r="K10" s="28"/>
      <c r="L10" s="28"/>
      <c r="M10" s="29"/>
      <c r="N10" s="30">
        <v>2</v>
      </c>
      <c r="O10" s="28"/>
      <c r="P10" s="28"/>
      <c r="Q10" s="28"/>
      <c r="R10" s="28"/>
      <c r="S10" s="28"/>
      <c r="T10" s="28"/>
      <c r="U10" s="29"/>
    </row>
    <row r="11" spans="1:21" s="2" customFormat="1" ht="22.5" customHeight="1">
      <c r="A11" s="6">
        <v>9</v>
      </c>
      <c r="B11" s="30" t="s">
        <v>81</v>
      </c>
      <c r="C11" s="28"/>
      <c r="D11" s="28"/>
      <c r="E11" s="29">
        <f>SUM(F11:S11)</f>
        <v>2</v>
      </c>
      <c r="F11" s="27" t="s">
        <v>110</v>
      </c>
      <c r="G11" s="28"/>
      <c r="H11" s="28"/>
      <c r="I11" s="28"/>
      <c r="J11" s="28"/>
      <c r="K11" s="28"/>
      <c r="L11" s="28"/>
      <c r="M11" s="29"/>
      <c r="N11" s="30">
        <v>2</v>
      </c>
      <c r="O11" s="28"/>
      <c r="P11" s="28"/>
      <c r="Q11" s="28"/>
      <c r="R11" s="28"/>
      <c r="S11" s="28"/>
      <c r="T11" s="28"/>
      <c r="U11" s="29"/>
    </row>
    <row r="12" spans="1:21" s="2" customFormat="1" ht="22.5" customHeight="1">
      <c r="A12" s="6">
        <v>10</v>
      </c>
      <c r="B12" s="30" t="s">
        <v>82</v>
      </c>
      <c r="C12" s="28"/>
      <c r="D12" s="28"/>
      <c r="E12" s="29" t="e">
        <f>SUM(G12+H12+N12+I12+J12+K12+F12+M12+L12+P12+Q12+R12+O12+S12+T12+U12)</f>
        <v>#VALUE!</v>
      </c>
      <c r="F12" s="27" t="s">
        <v>110</v>
      </c>
      <c r="G12" s="28"/>
      <c r="H12" s="28"/>
      <c r="I12" s="28"/>
      <c r="J12" s="28"/>
      <c r="K12" s="28"/>
      <c r="L12" s="28"/>
      <c r="M12" s="29"/>
      <c r="N12" s="30">
        <v>1</v>
      </c>
      <c r="O12" s="28"/>
      <c r="P12" s="28"/>
      <c r="Q12" s="28"/>
      <c r="R12" s="28"/>
      <c r="S12" s="28"/>
      <c r="T12" s="28"/>
      <c r="U12" s="29"/>
    </row>
    <row r="13" spans="1:21" s="2" customFormat="1" ht="22.5" customHeight="1">
      <c r="A13" s="6">
        <v>11</v>
      </c>
      <c r="B13" s="30" t="s">
        <v>83</v>
      </c>
      <c r="C13" s="28"/>
      <c r="D13" s="28"/>
      <c r="E13" s="29">
        <f>SUM(F13:S13)</f>
        <v>1</v>
      </c>
      <c r="F13" s="27" t="s">
        <v>110</v>
      </c>
      <c r="G13" s="28"/>
      <c r="H13" s="28"/>
      <c r="I13" s="28"/>
      <c r="J13" s="28"/>
      <c r="K13" s="28"/>
      <c r="L13" s="28"/>
      <c r="M13" s="29"/>
      <c r="N13" s="30">
        <v>1</v>
      </c>
      <c r="O13" s="28"/>
      <c r="P13" s="28"/>
      <c r="Q13" s="28"/>
      <c r="R13" s="28"/>
      <c r="S13" s="28"/>
      <c r="T13" s="28"/>
      <c r="U13" s="29"/>
    </row>
    <row r="14" spans="1:21" s="2" customFormat="1" ht="22.5" customHeight="1">
      <c r="A14" s="6">
        <v>12</v>
      </c>
      <c r="B14" s="30" t="s">
        <v>84</v>
      </c>
      <c r="C14" s="28"/>
      <c r="D14" s="28"/>
      <c r="E14" s="29" t="e">
        <f>SUM(G14+H14+N14+I14+J14+K14+F14+M14+L14+P14+Q14+R14+O14+S14+T14+U14)</f>
        <v>#VALUE!</v>
      </c>
      <c r="F14" s="27" t="s">
        <v>110</v>
      </c>
      <c r="G14" s="28"/>
      <c r="H14" s="28"/>
      <c r="I14" s="28"/>
      <c r="J14" s="28"/>
      <c r="K14" s="28"/>
      <c r="L14" s="28"/>
      <c r="M14" s="29"/>
      <c r="N14" s="30">
        <v>2</v>
      </c>
      <c r="O14" s="28"/>
      <c r="P14" s="28"/>
      <c r="Q14" s="28"/>
      <c r="R14" s="28"/>
      <c r="S14" s="28"/>
      <c r="T14" s="28"/>
      <c r="U14" s="29"/>
    </row>
    <row r="15" spans="1:21" s="2" customFormat="1" ht="22.5" customHeight="1">
      <c r="A15" s="6">
        <v>13</v>
      </c>
      <c r="B15" s="30" t="s">
        <v>85</v>
      </c>
      <c r="C15" s="28"/>
      <c r="D15" s="28"/>
      <c r="E15" s="29">
        <f>SUM(F15:S15)</f>
        <v>1</v>
      </c>
      <c r="F15" s="27" t="s">
        <v>110</v>
      </c>
      <c r="G15" s="28"/>
      <c r="H15" s="28"/>
      <c r="I15" s="28"/>
      <c r="J15" s="28"/>
      <c r="K15" s="28"/>
      <c r="L15" s="28"/>
      <c r="M15" s="29"/>
      <c r="N15" s="30">
        <v>1</v>
      </c>
      <c r="O15" s="28"/>
      <c r="P15" s="28"/>
      <c r="Q15" s="28"/>
      <c r="R15" s="28"/>
      <c r="S15" s="28"/>
      <c r="T15" s="28"/>
      <c r="U15" s="29"/>
    </row>
    <row r="16" spans="1:21" s="2" customFormat="1" ht="22.5" customHeight="1">
      <c r="A16" s="6">
        <v>14</v>
      </c>
      <c r="B16" s="30" t="s">
        <v>86</v>
      </c>
      <c r="C16" s="28"/>
      <c r="D16" s="28"/>
      <c r="E16" s="29" t="e">
        <f>SUM(G16+H16+N16+I16+J16+K16+F16+M16+L16+P16+Q16+R16+O16+S16+T16+U16)</f>
        <v>#VALUE!</v>
      </c>
      <c r="F16" s="27" t="s">
        <v>110</v>
      </c>
      <c r="G16" s="28"/>
      <c r="H16" s="28"/>
      <c r="I16" s="28"/>
      <c r="J16" s="28"/>
      <c r="K16" s="28"/>
      <c r="L16" s="28"/>
      <c r="M16" s="29"/>
      <c r="N16" s="30">
        <v>1</v>
      </c>
      <c r="O16" s="28"/>
      <c r="P16" s="28"/>
      <c r="Q16" s="28"/>
      <c r="R16" s="28"/>
      <c r="S16" s="28"/>
      <c r="T16" s="28"/>
      <c r="U16" s="29"/>
    </row>
    <row r="17" spans="1:21" s="2" customFormat="1" ht="22.5" customHeight="1">
      <c r="A17" s="6">
        <v>15</v>
      </c>
      <c r="B17" s="30" t="s">
        <v>87</v>
      </c>
      <c r="C17" s="28"/>
      <c r="D17" s="28"/>
      <c r="E17" s="29">
        <f>SUM(F17:S17)</f>
        <v>1</v>
      </c>
      <c r="F17" s="27" t="s">
        <v>110</v>
      </c>
      <c r="G17" s="28"/>
      <c r="H17" s="28"/>
      <c r="I17" s="28"/>
      <c r="J17" s="28"/>
      <c r="K17" s="28"/>
      <c r="L17" s="28"/>
      <c r="M17" s="29"/>
      <c r="N17" s="30">
        <v>1</v>
      </c>
      <c r="O17" s="28"/>
      <c r="P17" s="28"/>
      <c r="Q17" s="28"/>
      <c r="R17" s="28"/>
      <c r="S17" s="28"/>
      <c r="T17" s="28"/>
      <c r="U17" s="29"/>
    </row>
    <row r="18" spans="1:21" s="2" customFormat="1" ht="22.5" customHeight="1">
      <c r="A18" s="6">
        <v>16</v>
      </c>
      <c r="B18" s="30" t="s">
        <v>88</v>
      </c>
      <c r="C18" s="28"/>
      <c r="D18" s="28"/>
      <c r="E18" s="29" t="e">
        <f>SUM(G18+H18+N18+I18+J18+K18+F18+M18+L18+P18+Q18+R18+O18+S18+T18+U18)</f>
        <v>#VALUE!</v>
      </c>
      <c r="F18" s="27" t="s">
        <v>110</v>
      </c>
      <c r="G18" s="28"/>
      <c r="H18" s="28"/>
      <c r="I18" s="28"/>
      <c r="J18" s="28"/>
      <c r="K18" s="28"/>
      <c r="L18" s="28"/>
      <c r="M18" s="29"/>
      <c r="N18" s="30">
        <v>2</v>
      </c>
      <c r="O18" s="28"/>
      <c r="P18" s="28"/>
      <c r="Q18" s="28"/>
      <c r="R18" s="28"/>
      <c r="S18" s="28"/>
      <c r="T18" s="28"/>
      <c r="U18" s="29"/>
    </row>
    <row r="19" spans="1:21" s="2" customFormat="1" ht="22.5" customHeight="1">
      <c r="A19" s="6">
        <v>17</v>
      </c>
      <c r="B19" s="30" t="s">
        <v>89</v>
      </c>
      <c r="C19" s="28"/>
      <c r="D19" s="28"/>
      <c r="E19" s="29">
        <f>SUM(F19:S19)</f>
        <v>1</v>
      </c>
      <c r="F19" s="27" t="s">
        <v>110</v>
      </c>
      <c r="G19" s="28"/>
      <c r="H19" s="28"/>
      <c r="I19" s="28"/>
      <c r="J19" s="28"/>
      <c r="K19" s="28"/>
      <c r="L19" s="28"/>
      <c r="M19" s="29"/>
      <c r="N19" s="30">
        <v>1</v>
      </c>
      <c r="O19" s="28"/>
      <c r="P19" s="28"/>
      <c r="Q19" s="28"/>
      <c r="R19" s="28"/>
      <c r="S19" s="28"/>
      <c r="T19" s="28"/>
      <c r="U19" s="29"/>
    </row>
    <row r="20" spans="1:21" s="2" customFormat="1" ht="22.5" customHeight="1">
      <c r="A20" s="6">
        <v>18</v>
      </c>
      <c r="B20" s="30" t="s">
        <v>90</v>
      </c>
      <c r="C20" s="28"/>
      <c r="D20" s="28"/>
      <c r="E20" s="29" t="e">
        <f>SUM(G20+H20+N20+I20+J20+K20+F20+M20+L20+P20+Q20+R20+O20+S20+T20+U20)</f>
        <v>#VALUE!</v>
      </c>
      <c r="F20" s="27" t="s">
        <v>110</v>
      </c>
      <c r="G20" s="28"/>
      <c r="H20" s="28"/>
      <c r="I20" s="28"/>
      <c r="J20" s="28"/>
      <c r="K20" s="28"/>
      <c r="L20" s="28"/>
      <c r="M20" s="29"/>
      <c r="N20" s="30">
        <v>1</v>
      </c>
      <c r="O20" s="28"/>
      <c r="P20" s="28"/>
      <c r="Q20" s="28"/>
      <c r="R20" s="28"/>
      <c r="S20" s="28"/>
      <c r="T20" s="28"/>
      <c r="U20" s="29"/>
    </row>
    <row r="21" spans="1:21" s="2" customFormat="1" ht="22.5" customHeight="1">
      <c r="A21" s="6">
        <v>19</v>
      </c>
      <c r="B21" s="30" t="s">
        <v>91</v>
      </c>
      <c r="C21" s="28"/>
      <c r="D21" s="28"/>
      <c r="E21" s="29">
        <f>SUM(F21:S21)</f>
        <v>1</v>
      </c>
      <c r="F21" s="27" t="s">
        <v>110</v>
      </c>
      <c r="G21" s="28"/>
      <c r="H21" s="28"/>
      <c r="I21" s="28"/>
      <c r="J21" s="28"/>
      <c r="K21" s="28"/>
      <c r="L21" s="28"/>
      <c r="M21" s="29"/>
      <c r="N21" s="30">
        <v>1</v>
      </c>
      <c r="O21" s="28"/>
      <c r="P21" s="28"/>
      <c r="Q21" s="28"/>
      <c r="R21" s="28"/>
      <c r="S21" s="28"/>
      <c r="T21" s="28"/>
      <c r="U21" s="29"/>
    </row>
    <row r="22" spans="1:21" s="2" customFormat="1" ht="22.5" customHeight="1">
      <c r="A22" s="6">
        <v>20</v>
      </c>
      <c r="B22" s="30" t="s">
        <v>92</v>
      </c>
      <c r="C22" s="28"/>
      <c r="D22" s="28"/>
      <c r="E22" s="29" t="e">
        <f>SUM(G22+H22+N22+I22+J22+K22+F22+M22+L22+P22+Q22+R22+O22+S22+T22+U22)</f>
        <v>#VALUE!</v>
      </c>
      <c r="F22" s="27" t="s">
        <v>110</v>
      </c>
      <c r="G22" s="28"/>
      <c r="H22" s="28"/>
      <c r="I22" s="28"/>
      <c r="J22" s="28"/>
      <c r="K22" s="28"/>
      <c r="L22" s="28"/>
      <c r="M22" s="29"/>
      <c r="N22" s="30">
        <v>1</v>
      </c>
      <c r="O22" s="28"/>
      <c r="P22" s="28"/>
      <c r="Q22" s="28"/>
      <c r="R22" s="28"/>
      <c r="S22" s="28"/>
      <c r="T22" s="28"/>
      <c r="U22" s="29"/>
    </row>
  </sheetData>
  <sheetProtection/>
  <mergeCells count="64">
    <mergeCell ref="A1:U1"/>
    <mergeCell ref="B2:E2"/>
    <mergeCell ref="F2:M2"/>
    <mergeCell ref="N2:U2"/>
    <mergeCell ref="B12:E12"/>
    <mergeCell ref="B13:E13"/>
    <mergeCell ref="B14:E14"/>
    <mergeCell ref="F9:M9"/>
    <mergeCell ref="F11:M11"/>
    <mergeCell ref="F12:M12"/>
    <mergeCell ref="F13:M13"/>
    <mergeCell ref="F14:M14"/>
    <mergeCell ref="B15:E15"/>
    <mergeCell ref="B3:E3"/>
    <mergeCell ref="B4:E4"/>
    <mergeCell ref="B5:E5"/>
    <mergeCell ref="F15:M15"/>
    <mergeCell ref="F3:M3"/>
    <mergeCell ref="F4:M4"/>
    <mergeCell ref="F5:M5"/>
    <mergeCell ref="F6:M6"/>
    <mergeCell ref="F7:M7"/>
    <mergeCell ref="N21:U21"/>
    <mergeCell ref="N22:U22"/>
    <mergeCell ref="B16:E16"/>
    <mergeCell ref="B17:E17"/>
    <mergeCell ref="B18:E18"/>
    <mergeCell ref="B22:E22"/>
    <mergeCell ref="F22:M22"/>
    <mergeCell ref="B19:E19"/>
    <mergeCell ref="B20:E20"/>
    <mergeCell ref="F16:M16"/>
    <mergeCell ref="B21:E21"/>
    <mergeCell ref="N13:U13"/>
    <mergeCell ref="N14:U14"/>
    <mergeCell ref="N17:U17"/>
    <mergeCell ref="N18:U18"/>
    <mergeCell ref="N19:U19"/>
    <mergeCell ref="N20:U20"/>
    <mergeCell ref="F19:M19"/>
    <mergeCell ref="F20:M20"/>
    <mergeCell ref="F21:M21"/>
    <mergeCell ref="B8:E8"/>
    <mergeCell ref="B9:E9"/>
    <mergeCell ref="B10:E10"/>
    <mergeCell ref="B11:E11"/>
    <mergeCell ref="N10:U10"/>
    <mergeCell ref="N11:U11"/>
    <mergeCell ref="F8:M8"/>
    <mergeCell ref="N3:U3"/>
    <mergeCell ref="N4:U4"/>
    <mergeCell ref="N5:U5"/>
    <mergeCell ref="N6:U6"/>
    <mergeCell ref="N7:U7"/>
    <mergeCell ref="B6:E6"/>
    <mergeCell ref="B7:E7"/>
    <mergeCell ref="F18:M18"/>
    <mergeCell ref="N15:U15"/>
    <mergeCell ref="N16:U16"/>
    <mergeCell ref="N8:U8"/>
    <mergeCell ref="N9:U9"/>
    <mergeCell ref="F10:M10"/>
    <mergeCell ref="N12:U12"/>
    <mergeCell ref="F17:M17"/>
  </mergeCells>
  <printOptions horizontalCentered="1"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2021-02-22T01:02:04Z</cp:lastPrinted>
  <dcterms:created xsi:type="dcterms:W3CDTF">1996-12-17T01:32:42Z</dcterms:created>
  <dcterms:modified xsi:type="dcterms:W3CDTF">2021-04-02T03:14:15Z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